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12" yWindow="528" windowWidth="6876" windowHeight="6300"/>
  </bookViews>
  <sheets>
    <sheet name="Planilla_070400_009-TIN_3" sheetId="7" r:id="rId1"/>
    <sheet name="Worksheet" sheetId="10" r:id="rId2"/>
  </sheets>
  <calcPr calcId="145621"/>
</workbook>
</file>

<file path=xl/calcChain.xml><?xml version="1.0" encoding="utf-8"?>
<calcChain xmlns="http://schemas.openxmlformats.org/spreadsheetml/2006/main">
  <c r="Q53" i="7" l="1"/>
  <c r="Q54" i="7"/>
  <c r="Q55" i="7"/>
  <c r="Q56" i="7"/>
  <c r="Q57" i="7"/>
  <c r="Q12" i="7"/>
  <c r="Q13" i="7"/>
  <c r="Q14" i="7"/>
  <c r="Q15" i="7"/>
  <c r="Q17" i="7"/>
  <c r="Q18" i="7"/>
  <c r="Q19" i="7"/>
  <c r="Q20" i="7"/>
  <c r="Q21" i="7"/>
  <c r="Q22" i="7"/>
  <c r="Q23" i="7"/>
  <c r="Q24" i="7"/>
  <c r="Q25" i="7"/>
  <c r="Q26" i="7"/>
  <c r="Q27" i="7"/>
  <c r="Q29" i="7"/>
  <c r="Q30" i="7"/>
  <c r="Q31" i="7"/>
  <c r="Q32" i="7"/>
  <c r="Q33" i="7"/>
  <c r="Q34" i="7"/>
  <c r="Q35" i="7"/>
  <c r="Q36" i="7"/>
  <c r="Q37" i="7"/>
  <c r="Q38" i="7"/>
  <c r="Q39" i="7"/>
  <c r="Q40" i="7"/>
  <c r="Q42" i="7"/>
  <c r="Q43" i="7"/>
  <c r="Q44" i="7"/>
  <c r="Q45" i="7"/>
  <c r="Q46" i="7"/>
  <c r="Q47" i="7"/>
  <c r="Q48" i="7"/>
  <c r="Q49" i="7"/>
  <c r="Q50" i="7"/>
  <c r="Q51" i="7"/>
  <c r="Q52" i="7"/>
  <c r="Q11" i="7"/>
  <c r="P57" i="7" l="1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0" i="7"/>
  <c r="P39" i="7"/>
  <c r="P38" i="7"/>
  <c r="P37" i="7"/>
  <c r="P36" i="7"/>
  <c r="P35" i="7"/>
  <c r="P34" i="7"/>
  <c r="P33" i="7"/>
  <c r="P32" i="7"/>
  <c r="P31" i="7"/>
  <c r="P30" i="7"/>
  <c r="P29" i="7"/>
  <c r="P27" i="7"/>
  <c r="P26" i="7"/>
  <c r="P25" i="7"/>
  <c r="P24" i="7"/>
  <c r="P23" i="7"/>
  <c r="P22" i="7"/>
  <c r="P21" i="7"/>
  <c r="P20" i="7"/>
  <c r="P19" i="7"/>
  <c r="P18" i="7"/>
  <c r="P17" i="7"/>
  <c r="P15" i="7"/>
  <c r="P14" i="7"/>
  <c r="P13" i="7"/>
  <c r="P12" i="7"/>
  <c r="P11" i="7"/>
  <c r="L12" i="7" l="1"/>
  <c r="L13" i="7"/>
  <c r="L14" i="7"/>
  <c r="L15" i="7"/>
  <c r="L17" i="7"/>
  <c r="L18" i="7"/>
  <c r="L19" i="7"/>
  <c r="L20" i="7"/>
  <c r="L21" i="7"/>
  <c r="L22" i="7"/>
  <c r="L23" i="7"/>
  <c r="L24" i="7"/>
  <c r="L25" i="7"/>
  <c r="L26" i="7"/>
  <c r="L27" i="7"/>
  <c r="L29" i="7"/>
  <c r="L30" i="7"/>
  <c r="L31" i="7"/>
  <c r="L32" i="7"/>
  <c r="L33" i="7"/>
  <c r="L34" i="7"/>
  <c r="L35" i="7"/>
  <c r="L36" i="7"/>
  <c r="L37" i="7"/>
  <c r="L38" i="7"/>
  <c r="L39" i="7"/>
  <c r="L40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11" i="7"/>
</calcChain>
</file>

<file path=xl/sharedStrings.xml><?xml version="1.0" encoding="utf-8"?>
<sst xmlns="http://schemas.openxmlformats.org/spreadsheetml/2006/main" count="151" uniqueCount="124">
  <si>
    <t>Estado</t>
  </si>
  <si>
    <t>Matricula</t>
  </si>
  <si>
    <t>Nombre estudiante</t>
  </si>
  <si>
    <t>Ord</t>
  </si>
  <si>
    <t xml:space="preserve"> 1.1 </t>
  </si>
  <si>
    <t xml:space="preserve"> 1.2 </t>
  </si>
  <si>
    <t xml:space="preserve">Canceló </t>
  </si>
  <si>
    <t xml:space="preserve"> 110682 </t>
  </si>
  <si>
    <t>ALVAREZ CARDONA, SEBASTIAN</t>
  </si>
  <si>
    <t xml:space="preserve"> 120100 </t>
  </si>
  <si>
    <t>ARIAS CORREA, JEISON</t>
  </si>
  <si>
    <t xml:space="preserve"> 110406 </t>
  </si>
  <si>
    <t>BALBIN AGUDELO, VALENTINA</t>
  </si>
  <si>
    <t xml:space="preserve"> 112561 </t>
  </si>
  <si>
    <t>BEDOYA HENAO, CAROLINA</t>
  </si>
  <si>
    <t xml:space="preserve"> 112010 </t>
  </si>
  <si>
    <t>BEDOYA ZULETA, DUVIAN DE JESUS</t>
  </si>
  <si>
    <t>Desertor</t>
  </si>
  <si>
    <t xml:space="preserve"> 120070 </t>
  </si>
  <si>
    <t>BENITEZ CASTAÑO, DANIELA</t>
  </si>
  <si>
    <t xml:space="preserve"> 130019 </t>
  </si>
  <si>
    <t>BETANCUR SAENZ, DANIELA</t>
  </si>
  <si>
    <t xml:space="preserve"> 112567 </t>
  </si>
  <si>
    <t>BUILES SUAREZ, MICHELL STEFANY</t>
  </si>
  <si>
    <t xml:space="preserve"> 112013 </t>
  </si>
  <si>
    <t>CARVAJAL NARANJO, KAREN JULIET</t>
  </si>
  <si>
    <t xml:space="preserve"> 113306 </t>
  </si>
  <si>
    <t>CORDOBA CHAVERRA, CARMEN YARLENY</t>
  </si>
  <si>
    <t xml:space="preserve"> 113046 </t>
  </si>
  <si>
    <t>ECHAVARRIA SEPULVEDA, YENSY DAIANA</t>
  </si>
  <si>
    <t xml:space="preserve"> 110207 </t>
  </si>
  <si>
    <t>GALEANO CARO, JUAN CARLOS</t>
  </si>
  <si>
    <t xml:space="preserve"> 112075 </t>
  </si>
  <si>
    <t>GAVIRIA OSPINA, JULIANA</t>
  </si>
  <si>
    <t xml:space="preserve"> 130013 </t>
  </si>
  <si>
    <t>GIRALDO CORREA, MIGUEL ANGEL</t>
  </si>
  <si>
    <t xml:space="preserve"> 113006 </t>
  </si>
  <si>
    <t>GIRALDO GALLEGO, JOSE JULIAN</t>
  </si>
  <si>
    <t xml:space="preserve"> 130022 </t>
  </si>
  <si>
    <t>GOMEZ COSSIO, MATEO</t>
  </si>
  <si>
    <t xml:space="preserve"> 112084 </t>
  </si>
  <si>
    <t>JARAMILLO ECHAVARRIA, JUAN DANIEL</t>
  </si>
  <si>
    <t xml:space="preserve"> 110243 </t>
  </si>
  <si>
    <t>JIMENEZ ARENAS, MATEO</t>
  </si>
  <si>
    <t xml:space="preserve"> 110755 </t>
  </si>
  <si>
    <t>LOPEZ CANO, BRAYAN ALEXANDER</t>
  </si>
  <si>
    <t xml:space="preserve"> 110256 </t>
  </si>
  <si>
    <t>MARIN GARCIA, MANUEL FELIPE</t>
  </si>
  <si>
    <t xml:space="preserve"> 131133 </t>
  </si>
  <si>
    <t>MARIN MONSALVE, YOJAN ESTEBAN</t>
  </si>
  <si>
    <t xml:space="preserve"> 113161 </t>
  </si>
  <si>
    <t>MOLINA MUÑOZ, ESTEFANIA</t>
  </si>
  <si>
    <t xml:space="preserve"> 113023 </t>
  </si>
  <si>
    <t>MOLINA RESTREPO, SERGIO ANDRES</t>
  </si>
  <si>
    <t xml:space="preserve"> 112002 </t>
  </si>
  <si>
    <t>MUNERA POSADA, MARIANA</t>
  </si>
  <si>
    <t xml:space="preserve"> 112104 </t>
  </si>
  <si>
    <t>NOREÑA ARBOLEDA, MARIA CAMILA</t>
  </si>
  <si>
    <t xml:space="preserve"> 112107 </t>
  </si>
  <si>
    <t>OSORIO RIVERA, YISEL</t>
  </si>
  <si>
    <t xml:space="preserve"> 112033 </t>
  </si>
  <si>
    <t>QUINCHIA AGUDELO, MARIANA</t>
  </si>
  <si>
    <t xml:space="preserve"> 112012 </t>
  </si>
  <si>
    <t>QUINTERO CANO, ANA VALERIA</t>
  </si>
  <si>
    <t xml:space="preserve"> 113027 </t>
  </si>
  <si>
    <t>RAMIREZ MURILLO, YERLY CATALINA</t>
  </si>
  <si>
    <t xml:space="preserve"> 113226 </t>
  </si>
  <si>
    <t>RESTREPO CADAVID, CAROLINA</t>
  </si>
  <si>
    <t xml:space="preserve"> 112121 </t>
  </si>
  <si>
    <t>RODRIGUEZ OLAYA, JUAN PABLO</t>
  </si>
  <si>
    <t xml:space="preserve"> 112038 </t>
  </si>
  <si>
    <t>ROZO ECHAVARRIA, ANA LUCIA</t>
  </si>
  <si>
    <t xml:space="preserve"> 113065 </t>
  </si>
  <si>
    <t>RUIZ RUIZ, DANIEL MARIANO</t>
  </si>
  <si>
    <t xml:space="preserve"> 112039 </t>
  </si>
  <si>
    <t>SALDARRIAGA VASQUEZ, MARIA ALEJANDRA</t>
  </si>
  <si>
    <t xml:space="preserve"> 113031 </t>
  </si>
  <si>
    <t>SANCHEZ MONTOYA, DEWINLER</t>
  </si>
  <si>
    <t xml:space="preserve"> 113032 </t>
  </si>
  <si>
    <t>SANTOS ARTEAGA, NATALIA</t>
  </si>
  <si>
    <t xml:space="preserve"> 113066 </t>
  </si>
  <si>
    <t>SERNA PAVAS, CAROLINA</t>
  </si>
  <si>
    <t xml:space="preserve"> 113034 </t>
  </si>
  <si>
    <t>URIBE GARCES, YULIANA</t>
  </si>
  <si>
    <t xml:space="preserve"> 110559 </t>
  </si>
  <si>
    <t>URIBE SALDARRIAGA, SARA</t>
  </si>
  <si>
    <t xml:space="preserve"> 112245 </t>
  </si>
  <si>
    <t>VALENCIA PATIÑO, JOHNNY</t>
  </si>
  <si>
    <t xml:space="preserve"> 110834 </t>
  </si>
  <si>
    <t>VELEZ HOLGUIN, DANIEL</t>
  </si>
  <si>
    <t xml:space="preserve"> 113037 </t>
  </si>
  <si>
    <t>VELEZ ZAPATA, VALENTINA</t>
  </si>
  <si>
    <t xml:space="preserve"> 112045 </t>
  </si>
  <si>
    <t>VINASCO PALACIO, WENDY CAROLINA</t>
  </si>
  <si>
    <t xml:space="preserve"> 110474 </t>
  </si>
  <si>
    <t>YEPES YEPES, YERSON ALEXANDER</t>
  </si>
  <si>
    <t xml:space="preserve"> 112005 </t>
  </si>
  <si>
    <t>ZAPATA, LAURA</t>
  </si>
  <si>
    <t xml:space="preserve"> 112047 </t>
  </si>
  <si>
    <t>ZAPATA CANO, DANIELA</t>
  </si>
  <si>
    <t xml:space="preserve"> 110475 </t>
  </si>
  <si>
    <t>ZAPATA MONSALVE, SUSANA</t>
  </si>
  <si>
    <t>práctica calificable de formato de celda: alineaciones, fondo, borde, texto, combinación de celdas. Oct 4</t>
  </si>
  <si>
    <t>taller 2 teatros y 3 películas oct 25</t>
  </si>
  <si>
    <t>Campo</t>
  </si>
  <si>
    <t>Nombre actividad</t>
  </si>
  <si>
    <t>tarea asignada en oct 4 para entregar este fin de semana: discografía de shakira</t>
  </si>
  <si>
    <t>taller ropa linda y macho man</t>
  </si>
  <si>
    <t>pruebas saber</t>
  </si>
  <si>
    <t>concepto docente</t>
  </si>
  <si>
    <t>autoevaluación</t>
  </si>
  <si>
    <t xml:space="preserve"> 1.3 </t>
  </si>
  <si>
    <t xml:space="preserve"> 1.4 </t>
  </si>
  <si>
    <t xml:space="preserve"> 2.1 </t>
  </si>
  <si>
    <t xml:space="preserve"> 3.1 </t>
  </si>
  <si>
    <t xml:space="preserve"> 4.1 </t>
  </si>
  <si>
    <t>plan de apoyo</t>
  </si>
  <si>
    <t>nota 4to periodo</t>
  </si>
  <si>
    <t>Plan de Apoyo</t>
  </si>
  <si>
    <t>documento</t>
  </si>
  <si>
    <t>examen</t>
  </si>
  <si>
    <t>Nota</t>
  </si>
  <si>
    <t>Debe presentar:</t>
  </si>
  <si>
    <t>DEFINITIVA 4TO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</si>
</sst>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9"/>
      <color theme="1" tint="4.9989318521683403E-2"/>
      <name val="Arial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4" borderId="1" xfId="0" applyNumberFormat="1" applyFill="1" applyBorder="1" applyAlignment="1">
      <alignment horizontal="center"/>
    </xf>
    <xf numFmtId="0" fontId="2" fillId="0" borderId="0" xfId="0" applyFont="1"/>
    <xf numFmtId="164" fontId="0" fillId="0" borderId="2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10" fontId="0" fillId="0" borderId="0" xfId="0" applyNumberFormat="1"/>
    <xf numFmtId="165" fontId="0" fillId="0" borderId="2" xfId="0" applyNumberFormat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34" zoomScale="63" zoomScaleNormal="63" workbookViewId="0">
      <selection activeCell="O53" sqref="O53"/>
    </sheetView>
  </sheetViews>
  <sheetFormatPr baseColWidth="10" defaultColWidth="8.88671875" defaultRowHeight="14.4" x14ac:dyDescent="0.3"/>
  <cols>
    <col min="1" max="1" width="10.5546875" bestFit="1" customWidth="1"/>
    <col min="2" max="2" width="20" bestFit="1" customWidth="1"/>
    <col min="3" max="3" width="43.5546875" style="11" bestFit="1" customWidth="1"/>
    <col min="13" max="13" width="15.33203125" customWidth="1"/>
    <col min="14" max="14" width="10.77734375" bestFit="1" customWidth="1"/>
    <col min="17" max="17" width="18.21875" customWidth="1"/>
  </cols>
  <sheetData>
    <row r="1" spans="1:17" x14ac:dyDescent="0.3">
      <c r="A1" t="s">
        <v>104</v>
      </c>
      <c r="B1" t="s">
        <v>105</v>
      </c>
    </row>
    <row r="2" spans="1:17" x14ac:dyDescent="0.3">
      <c r="A2">
        <v>1.1000000000000001</v>
      </c>
      <c r="B2" t="s">
        <v>102</v>
      </c>
    </row>
    <row r="3" spans="1:17" x14ac:dyDescent="0.3">
      <c r="A3">
        <v>1.2</v>
      </c>
      <c r="B3" s="13" t="s">
        <v>106</v>
      </c>
    </row>
    <row r="4" spans="1:17" x14ac:dyDescent="0.3">
      <c r="A4">
        <v>1.3</v>
      </c>
      <c r="B4" s="13" t="s">
        <v>103</v>
      </c>
    </row>
    <row r="5" spans="1:17" x14ac:dyDescent="0.3">
      <c r="A5">
        <v>1.4</v>
      </c>
      <c r="B5" s="13" t="s">
        <v>107</v>
      </c>
    </row>
    <row r="6" spans="1:17" x14ac:dyDescent="0.3">
      <c r="A6">
        <v>2.1</v>
      </c>
      <c r="B6" t="s">
        <v>108</v>
      </c>
    </row>
    <row r="7" spans="1:17" x14ac:dyDescent="0.3">
      <c r="A7">
        <v>3.1</v>
      </c>
      <c r="B7" t="s">
        <v>109</v>
      </c>
      <c r="G7" s="17"/>
    </row>
    <row r="8" spans="1:17" x14ac:dyDescent="0.3">
      <c r="A8">
        <v>4.0999999999999996</v>
      </c>
      <c r="B8" t="s">
        <v>110</v>
      </c>
    </row>
    <row r="9" spans="1:17" ht="14.4" customHeight="1" x14ac:dyDescent="0.3">
      <c r="E9" s="18">
        <v>0.17499999999999999</v>
      </c>
      <c r="F9" s="18">
        <v>0.17499999999999999</v>
      </c>
      <c r="G9" s="18">
        <v>0.17499999999999999</v>
      </c>
      <c r="H9" s="18">
        <v>0.17499999999999999</v>
      </c>
      <c r="I9" s="16">
        <v>0.1</v>
      </c>
      <c r="J9" s="16">
        <v>0.15</v>
      </c>
      <c r="K9" s="16">
        <v>0.05</v>
      </c>
      <c r="L9" s="19" t="s">
        <v>117</v>
      </c>
      <c r="M9" s="24" t="s">
        <v>122</v>
      </c>
      <c r="N9" s="20" t="s">
        <v>118</v>
      </c>
      <c r="O9" s="20"/>
      <c r="P9" s="20"/>
      <c r="Q9" s="34" t="s">
        <v>123</v>
      </c>
    </row>
    <row r="10" spans="1:17" x14ac:dyDescent="0.3">
      <c r="A10" s="1" t="s">
        <v>0</v>
      </c>
      <c r="B10" s="1" t="s">
        <v>1</v>
      </c>
      <c r="C10" s="8" t="s">
        <v>2</v>
      </c>
      <c r="D10" s="1" t="s">
        <v>3</v>
      </c>
      <c r="E10" s="15" t="s">
        <v>4</v>
      </c>
      <c r="F10" s="15" t="s">
        <v>5</v>
      </c>
      <c r="G10" s="15" t="s">
        <v>111</v>
      </c>
      <c r="H10" s="15" t="s">
        <v>112</v>
      </c>
      <c r="I10" s="15" t="s">
        <v>113</v>
      </c>
      <c r="J10" s="15" t="s">
        <v>114</v>
      </c>
      <c r="K10" s="15" t="s">
        <v>115</v>
      </c>
      <c r="L10" s="19"/>
      <c r="M10" s="24"/>
      <c r="N10" s="21" t="s">
        <v>119</v>
      </c>
      <c r="O10" s="21" t="s">
        <v>120</v>
      </c>
      <c r="P10" s="22" t="s">
        <v>121</v>
      </c>
      <c r="Q10" s="34"/>
    </row>
    <row r="11" spans="1:17" ht="18" x14ac:dyDescent="0.3">
      <c r="A11" s="3"/>
      <c r="B11" s="2" t="s">
        <v>7</v>
      </c>
      <c r="C11" s="9" t="s">
        <v>8</v>
      </c>
      <c r="D11" s="3">
        <v>1</v>
      </c>
      <c r="E11" s="4">
        <v>5</v>
      </c>
      <c r="F11" s="4">
        <v>2.5</v>
      </c>
      <c r="G11" s="12">
        <v>1</v>
      </c>
      <c r="H11" s="12">
        <v>1</v>
      </c>
      <c r="I11" s="4">
        <v>4</v>
      </c>
      <c r="J11" s="14">
        <v>4</v>
      </c>
      <c r="K11" s="14">
        <v>4</v>
      </c>
      <c r="L11" s="28">
        <f>E11*E$9+F11*F$9+G11*G$9+H11*H$9+I11*I$9+J11*J$9+K11*K$9</f>
        <v>2.8625000000000003</v>
      </c>
      <c r="M11" s="33" t="s">
        <v>116</v>
      </c>
      <c r="N11" s="30">
        <v>4</v>
      </c>
      <c r="O11" s="25">
        <v>3</v>
      </c>
      <c r="P11" s="14">
        <f t="shared" ref="P11:P57" si="0">N11*0.1+O11*0.9</f>
        <v>3.1</v>
      </c>
      <c r="Q11" s="35">
        <f>MAX(L11,P11)</f>
        <v>3.1</v>
      </c>
    </row>
    <row r="12" spans="1:17" ht="18" x14ac:dyDescent="0.3">
      <c r="A12" s="3"/>
      <c r="B12" s="2" t="s">
        <v>9</v>
      </c>
      <c r="C12" s="9" t="s">
        <v>10</v>
      </c>
      <c r="D12" s="3">
        <v>2</v>
      </c>
      <c r="E12" s="4">
        <v>5</v>
      </c>
      <c r="F12" s="12">
        <v>1.8</v>
      </c>
      <c r="G12" s="12">
        <v>2.1</v>
      </c>
      <c r="H12" s="4">
        <v>1.9</v>
      </c>
      <c r="I12" s="4">
        <v>4</v>
      </c>
      <c r="J12" s="14">
        <v>4.5</v>
      </c>
      <c r="K12" s="14">
        <v>4.7</v>
      </c>
      <c r="L12" s="28">
        <f t="shared" ref="L12:L57" si="1">E12*E$9+F12*F$9+G12*G$9+H12*H$9+I12*I$9+J12*J$9+K12*K$9</f>
        <v>3.1999999999999997</v>
      </c>
      <c r="M12" s="23"/>
      <c r="N12" s="30"/>
      <c r="O12" s="25"/>
      <c r="P12" s="14">
        <f t="shared" si="0"/>
        <v>0</v>
      </c>
      <c r="Q12" s="35">
        <f t="shared" ref="Q12:Q57" si="2">MAX(L12,P12)</f>
        <v>3.1999999999999997</v>
      </c>
    </row>
    <row r="13" spans="1:17" ht="18" x14ac:dyDescent="0.3">
      <c r="A13" s="3"/>
      <c r="B13" s="2" t="s">
        <v>11</v>
      </c>
      <c r="C13" s="9" t="s">
        <v>12</v>
      </c>
      <c r="D13" s="3">
        <v>3</v>
      </c>
      <c r="E13" s="12">
        <v>1</v>
      </c>
      <c r="F13" s="12">
        <v>2.2000000000000002</v>
      </c>
      <c r="G13" s="12">
        <v>1</v>
      </c>
      <c r="H13" s="12">
        <v>1</v>
      </c>
      <c r="I13" s="4">
        <v>4</v>
      </c>
      <c r="J13" s="14">
        <v>4.5</v>
      </c>
      <c r="K13" s="14">
        <v>3.5</v>
      </c>
      <c r="L13" s="28">
        <f t="shared" si="1"/>
        <v>2.1599999999999997</v>
      </c>
      <c r="M13" s="33" t="s">
        <v>116</v>
      </c>
      <c r="N13" s="30">
        <v>3</v>
      </c>
      <c r="O13" s="25">
        <v>3</v>
      </c>
      <c r="P13" s="14">
        <f t="shared" si="0"/>
        <v>3</v>
      </c>
      <c r="Q13" s="35">
        <f t="shared" si="2"/>
        <v>3</v>
      </c>
    </row>
    <row r="14" spans="1:17" ht="18" x14ac:dyDescent="0.3">
      <c r="A14" s="3"/>
      <c r="B14" s="2" t="s">
        <v>13</v>
      </c>
      <c r="C14" s="9" t="s">
        <v>14</v>
      </c>
      <c r="D14" s="3">
        <v>4</v>
      </c>
      <c r="E14" s="4">
        <v>5</v>
      </c>
      <c r="F14" s="4">
        <v>5</v>
      </c>
      <c r="G14" s="12">
        <v>2.1</v>
      </c>
      <c r="H14" s="12">
        <v>1</v>
      </c>
      <c r="I14" s="4">
        <v>5</v>
      </c>
      <c r="J14" s="14">
        <v>4.5</v>
      </c>
      <c r="K14" s="14">
        <v>4.7</v>
      </c>
      <c r="L14" s="28">
        <f t="shared" si="1"/>
        <v>3.7024999999999997</v>
      </c>
      <c r="M14" s="23"/>
      <c r="N14" s="30"/>
      <c r="O14" s="25"/>
      <c r="P14" s="14">
        <f>N14*0.1+O14*0.9</f>
        <v>0</v>
      </c>
      <c r="Q14" s="35">
        <f t="shared" si="2"/>
        <v>3.7024999999999997</v>
      </c>
    </row>
    <row r="15" spans="1:17" ht="18" x14ac:dyDescent="0.3">
      <c r="A15" s="6"/>
      <c r="B15" s="7" t="s">
        <v>15</v>
      </c>
      <c r="C15" s="10" t="s">
        <v>16</v>
      </c>
      <c r="D15" s="6">
        <v>5</v>
      </c>
      <c r="E15" s="5">
        <v>5</v>
      </c>
      <c r="F15" s="5">
        <v>1</v>
      </c>
      <c r="G15" s="5">
        <v>1</v>
      </c>
      <c r="H15" s="5">
        <v>1</v>
      </c>
      <c r="I15" s="5">
        <v>1</v>
      </c>
      <c r="J15" s="27">
        <v>3.5</v>
      </c>
      <c r="K15" s="27">
        <v>3.5</v>
      </c>
      <c r="L15" s="36">
        <f t="shared" si="1"/>
        <v>2.2000000000000002</v>
      </c>
      <c r="M15" s="37" t="s">
        <v>116</v>
      </c>
      <c r="N15" s="31"/>
      <c r="O15" s="26"/>
      <c r="P15" s="27">
        <f t="shared" si="0"/>
        <v>0</v>
      </c>
      <c r="Q15" s="38">
        <f t="shared" si="2"/>
        <v>2.2000000000000002</v>
      </c>
    </row>
    <row r="16" spans="1:17" x14ac:dyDescent="0.3">
      <c r="A16" s="6" t="s">
        <v>17</v>
      </c>
      <c r="B16" s="7" t="s">
        <v>18</v>
      </c>
      <c r="C16" s="10" t="s">
        <v>19</v>
      </c>
      <c r="D16" s="6">
        <v>6</v>
      </c>
      <c r="E16" s="5"/>
      <c r="F16" s="5"/>
      <c r="G16" s="5"/>
      <c r="H16" s="5"/>
      <c r="I16" s="5"/>
      <c r="J16" s="5"/>
      <c r="K16" s="5"/>
      <c r="L16" s="29"/>
      <c r="M16" s="29"/>
      <c r="N16" s="29"/>
      <c r="O16" s="29"/>
      <c r="P16" s="29"/>
      <c r="Q16" s="29"/>
    </row>
    <row r="17" spans="1:17" ht="18" x14ac:dyDescent="0.3">
      <c r="A17" s="3"/>
      <c r="B17" s="2" t="s">
        <v>20</v>
      </c>
      <c r="C17" s="9" t="s">
        <v>21</v>
      </c>
      <c r="D17" s="3">
        <v>7</v>
      </c>
      <c r="E17" s="4">
        <v>5</v>
      </c>
      <c r="F17" s="12">
        <v>2.5</v>
      </c>
      <c r="G17" s="12">
        <v>1</v>
      </c>
      <c r="H17" s="4">
        <v>2.5</v>
      </c>
      <c r="I17" s="4">
        <v>3.5</v>
      </c>
      <c r="J17" s="14">
        <v>4.5</v>
      </c>
      <c r="K17" s="14">
        <v>4.7</v>
      </c>
      <c r="L17" s="28">
        <f t="shared" si="1"/>
        <v>3.1849999999999996</v>
      </c>
      <c r="M17" s="23"/>
      <c r="N17" s="30"/>
      <c r="O17" s="25"/>
      <c r="P17" s="14">
        <f t="shared" si="0"/>
        <v>0</v>
      </c>
      <c r="Q17" s="35">
        <f t="shared" si="2"/>
        <v>3.1849999999999996</v>
      </c>
    </row>
    <row r="18" spans="1:17" ht="18" x14ac:dyDescent="0.3">
      <c r="A18" s="3"/>
      <c r="B18" s="2" t="s">
        <v>22</v>
      </c>
      <c r="C18" s="9" t="s">
        <v>23</v>
      </c>
      <c r="D18" s="3">
        <v>8</v>
      </c>
      <c r="E18" s="4">
        <v>5</v>
      </c>
      <c r="F18" s="12">
        <v>1</v>
      </c>
      <c r="G18" s="12">
        <v>5</v>
      </c>
      <c r="H18" s="4">
        <v>1</v>
      </c>
      <c r="I18" s="4">
        <v>3</v>
      </c>
      <c r="J18" s="14">
        <v>4.5</v>
      </c>
      <c r="K18" s="14">
        <v>4.5</v>
      </c>
      <c r="L18" s="28">
        <f t="shared" si="1"/>
        <v>3.3000000000000003</v>
      </c>
      <c r="M18" s="23"/>
      <c r="N18" s="30"/>
      <c r="O18" s="25"/>
      <c r="P18" s="14">
        <f t="shared" si="0"/>
        <v>0</v>
      </c>
      <c r="Q18" s="35">
        <f t="shared" si="2"/>
        <v>3.3000000000000003</v>
      </c>
    </row>
    <row r="19" spans="1:17" ht="18" x14ac:dyDescent="0.3">
      <c r="A19" s="3"/>
      <c r="B19" s="2" t="s">
        <v>24</v>
      </c>
      <c r="C19" s="9" t="s">
        <v>25</v>
      </c>
      <c r="D19" s="3">
        <v>9</v>
      </c>
      <c r="E19" s="12">
        <v>1</v>
      </c>
      <c r="F19" s="4">
        <v>4.5</v>
      </c>
      <c r="G19" s="4">
        <v>5</v>
      </c>
      <c r="H19" s="4">
        <v>5</v>
      </c>
      <c r="I19" s="12">
        <v>1</v>
      </c>
      <c r="J19" s="14">
        <v>4</v>
      </c>
      <c r="K19" s="14">
        <v>3.8</v>
      </c>
      <c r="L19" s="28">
        <f t="shared" si="1"/>
        <v>3.6025</v>
      </c>
      <c r="M19" s="23"/>
      <c r="N19" s="30"/>
      <c r="O19" s="25"/>
      <c r="P19" s="14">
        <f t="shared" si="0"/>
        <v>0</v>
      </c>
      <c r="Q19" s="35">
        <f t="shared" si="2"/>
        <v>3.6025</v>
      </c>
    </row>
    <row r="20" spans="1:17" ht="18" x14ac:dyDescent="0.3">
      <c r="A20" s="3"/>
      <c r="B20" s="2" t="s">
        <v>26</v>
      </c>
      <c r="C20" s="9" t="s">
        <v>27</v>
      </c>
      <c r="D20" s="3">
        <v>10</v>
      </c>
      <c r="E20" s="4">
        <v>5</v>
      </c>
      <c r="F20" s="12">
        <v>1</v>
      </c>
      <c r="G20" s="12">
        <v>1</v>
      </c>
      <c r="H20" s="12">
        <v>1</v>
      </c>
      <c r="I20" s="4">
        <v>2.5</v>
      </c>
      <c r="J20" s="14">
        <v>4</v>
      </c>
      <c r="K20" s="14">
        <v>4</v>
      </c>
      <c r="L20" s="28">
        <f t="shared" si="1"/>
        <v>2.4500000000000002</v>
      </c>
      <c r="M20" s="33" t="s">
        <v>116</v>
      </c>
      <c r="N20" s="30"/>
      <c r="O20" s="25">
        <v>3</v>
      </c>
      <c r="P20" s="14">
        <f t="shared" si="0"/>
        <v>2.7</v>
      </c>
      <c r="Q20" s="39">
        <f t="shared" si="2"/>
        <v>2.7</v>
      </c>
    </row>
    <row r="21" spans="1:17" ht="18" x14ac:dyDescent="0.3">
      <c r="A21" s="3"/>
      <c r="B21" s="2" t="s">
        <v>28</v>
      </c>
      <c r="C21" s="9" t="s">
        <v>29</v>
      </c>
      <c r="D21" s="3">
        <v>11</v>
      </c>
      <c r="E21" s="4">
        <v>4</v>
      </c>
      <c r="F21" s="12">
        <v>1</v>
      </c>
      <c r="G21" s="12">
        <v>1</v>
      </c>
      <c r="H21" s="12">
        <v>1</v>
      </c>
      <c r="I21" s="12">
        <v>1</v>
      </c>
      <c r="J21" s="14">
        <v>4</v>
      </c>
      <c r="K21" s="14">
        <v>4</v>
      </c>
      <c r="L21" s="28">
        <f t="shared" si="1"/>
        <v>2.1250000000000004</v>
      </c>
      <c r="M21" s="33" t="s">
        <v>116</v>
      </c>
      <c r="N21" s="30">
        <v>3</v>
      </c>
      <c r="O21" s="25">
        <v>3</v>
      </c>
      <c r="P21" s="14">
        <f t="shared" si="0"/>
        <v>3</v>
      </c>
      <c r="Q21" s="35">
        <f t="shared" si="2"/>
        <v>3</v>
      </c>
    </row>
    <row r="22" spans="1:17" ht="18" x14ac:dyDescent="0.3">
      <c r="A22" s="3"/>
      <c r="B22" s="2" t="s">
        <v>30</v>
      </c>
      <c r="C22" s="9" t="s">
        <v>31</v>
      </c>
      <c r="D22" s="3">
        <v>12</v>
      </c>
      <c r="E22" s="4">
        <v>5</v>
      </c>
      <c r="F22" s="12">
        <v>1</v>
      </c>
      <c r="G22" s="12">
        <v>1</v>
      </c>
      <c r="H22" s="12">
        <v>1</v>
      </c>
      <c r="I22" s="4">
        <v>3.5</v>
      </c>
      <c r="J22" s="14">
        <v>3.8</v>
      </c>
      <c r="K22" s="14">
        <v>3.5</v>
      </c>
      <c r="L22" s="28">
        <f t="shared" si="1"/>
        <v>2.4950000000000001</v>
      </c>
      <c r="M22" s="33" t="s">
        <v>116</v>
      </c>
      <c r="N22" s="30"/>
      <c r="O22" s="25">
        <v>2.5</v>
      </c>
      <c r="P22" s="14">
        <f t="shared" si="0"/>
        <v>2.25</v>
      </c>
      <c r="Q22" s="39">
        <f t="shared" si="2"/>
        <v>2.4950000000000001</v>
      </c>
    </row>
    <row r="23" spans="1:17" ht="18" x14ac:dyDescent="0.3">
      <c r="A23" s="3"/>
      <c r="B23" s="2" t="s">
        <v>32</v>
      </c>
      <c r="C23" s="9" t="s">
        <v>33</v>
      </c>
      <c r="D23" s="3">
        <v>13</v>
      </c>
      <c r="E23" s="4">
        <v>5</v>
      </c>
      <c r="F23" s="12">
        <v>1</v>
      </c>
      <c r="G23" s="12">
        <v>1</v>
      </c>
      <c r="H23" s="12">
        <v>1</v>
      </c>
      <c r="I23" s="12">
        <v>1</v>
      </c>
      <c r="J23" s="14">
        <v>4.5</v>
      </c>
      <c r="K23" s="14">
        <v>4.3</v>
      </c>
      <c r="L23" s="28">
        <f t="shared" si="1"/>
        <v>2.39</v>
      </c>
      <c r="M23" s="33" t="s">
        <v>116</v>
      </c>
      <c r="N23" s="30">
        <v>3</v>
      </c>
      <c r="O23" s="25">
        <v>2</v>
      </c>
      <c r="P23" s="14">
        <f t="shared" si="0"/>
        <v>2.1</v>
      </c>
      <c r="Q23" s="39">
        <f t="shared" si="2"/>
        <v>2.39</v>
      </c>
    </row>
    <row r="24" spans="1:17" ht="18" x14ac:dyDescent="0.3">
      <c r="A24" s="3"/>
      <c r="B24" s="2" t="s">
        <v>34</v>
      </c>
      <c r="C24" s="9" t="s">
        <v>35</v>
      </c>
      <c r="D24" s="3">
        <v>14</v>
      </c>
      <c r="E24" s="4">
        <v>5</v>
      </c>
      <c r="F24" s="12">
        <v>1</v>
      </c>
      <c r="G24" s="12">
        <v>1</v>
      </c>
      <c r="H24" s="12">
        <v>1</v>
      </c>
      <c r="I24" s="4">
        <v>2.5</v>
      </c>
      <c r="J24" s="14">
        <v>3.5</v>
      </c>
      <c r="K24" s="14">
        <v>3.5</v>
      </c>
      <c r="L24" s="28">
        <f t="shared" si="1"/>
        <v>2.35</v>
      </c>
      <c r="M24" s="33" t="s">
        <v>116</v>
      </c>
      <c r="N24" s="30">
        <v>4</v>
      </c>
      <c r="O24" s="25">
        <v>2.5</v>
      </c>
      <c r="P24" s="14">
        <f t="shared" si="0"/>
        <v>2.65</v>
      </c>
      <c r="Q24" s="39">
        <f t="shared" si="2"/>
        <v>2.65</v>
      </c>
    </row>
    <row r="25" spans="1:17" ht="18" x14ac:dyDescent="0.3">
      <c r="A25" s="3"/>
      <c r="B25" s="2" t="s">
        <v>36</v>
      </c>
      <c r="C25" s="9" t="s">
        <v>37</v>
      </c>
      <c r="D25" s="3">
        <v>15</v>
      </c>
      <c r="E25" s="4">
        <v>5</v>
      </c>
      <c r="F25" s="12">
        <v>1</v>
      </c>
      <c r="G25" s="12">
        <v>1</v>
      </c>
      <c r="H25" s="12">
        <v>1</v>
      </c>
      <c r="I25" s="4">
        <v>1</v>
      </c>
      <c r="J25" s="14">
        <v>3.5</v>
      </c>
      <c r="K25" s="14">
        <v>3</v>
      </c>
      <c r="L25" s="28">
        <f t="shared" si="1"/>
        <v>2.1750000000000003</v>
      </c>
      <c r="M25" s="33" t="s">
        <v>116</v>
      </c>
      <c r="N25" s="30"/>
      <c r="O25" s="25">
        <v>2.5</v>
      </c>
      <c r="P25" s="14">
        <f t="shared" si="0"/>
        <v>2.25</v>
      </c>
      <c r="Q25" s="39">
        <f t="shared" si="2"/>
        <v>2.25</v>
      </c>
    </row>
    <row r="26" spans="1:17" ht="18" x14ac:dyDescent="0.3">
      <c r="A26" s="3"/>
      <c r="B26" s="2" t="s">
        <v>38</v>
      </c>
      <c r="C26" s="9" t="s">
        <v>39</v>
      </c>
      <c r="D26" s="3">
        <v>16</v>
      </c>
      <c r="E26" s="4">
        <v>5</v>
      </c>
      <c r="F26" s="12">
        <v>1</v>
      </c>
      <c r="G26" s="12">
        <v>1</v>
      </c>
      <c r="H26" s="4">
        <v>3.8</v>
      </c>
      <c r="I26" s="4">
        <v>4</v>
      </c>
      <c r="J26" s="14">
        <v>4.5</v>
      </c>
      <c r="K26" s="14">
        <v>4.7</v>
      </c>
      <c r="L26" s="28">
        <f t="shared" si="1"/>
        <v>3.1999999999999997</v>
      </c>
      <c r="M26" s="23"/>
      <c r="N26" s="30"/>
      <c r="O26" s="25"/>
      <c r="P26" s="14">
        <f t="shared" si="0"/>
        <v>0</v>
      </c>
      <c r="Q26" s="35">
        <f t="shared" si="2"/>
        <v>3.1999999999999997</v>
      </c>
    </row>
    <row r="27" spans="1:17" ht="18" x14ac:dyDescent="0.3">
      <c r="A27" s="3"/>
      <c r="B27" s="2" t="s">
        <v>40</v>
      </c>
      <c r="C27" s="9" t="s">
        <v>41</v>
      </c>
      <c r="D27" s="3">
        <v>17</v>
      </c>
      <c r="E27" s="4">
        <v>5</v>
      </c>
      <c r="F27" s="12">
        <v>1</v>
      </c>
      <c r="G27" s="12">
        <v>1</v>
      </c>
      <c r="H27" s="12">
        <v>1</v>
      </c>
      <c r="I27" s="4">
        <v>3</v>
      </c>
      <c r="J27" s="14">
        <v>4.5</v>
      </c>
      <c r="K27" s="14">
        <v>4.5</v>
      </c>
      <c r="L27" s="28">
        <f t="shared" si="1"/>
        <v>2.6</v>
      </c>
      <c r="M27" s="33" t="s">
        <v>116</v>
      </c>
      <c r="N27" s="30">
        <v>4</v>
      </c>
      <c r="O27" s="25">
        <v>2</v>
      </c>
      <c r="P27" s="14">
        <f t="shared" si="0"/>
        <v>2.2000000000000002</v>
      </c>
      <c r="Q27" s="39">
        <f t="shared" si="2"/>
        <v>2.6</v>
      </c>
    </row>
    <row r="28" spans="1:17" x14ac:dyDescent="0.3">
      <c r="A28" s="6" t="s">
        <v>6</v>
      </c>
      <c r="B28" s="7" t="s">
        <v>42</v>
      </c>
      <c r="C28" s="10" t="s">
        <v>43</v>
      </c>
      <c r="D28" s="6">
        <v>18</v>
      </c>
      <c r="E28" s="5"/>
      <c r="F28" s="5"/>
      <c r="G28" s="5"/>
      <c r="H28" s="5"/>
      <c r="I28" s="5"/>
      <c r="J28" s="5"/>
      <c r="K28" s="5"/>
      <c r="L28" s="29"/>
      <c r="M28" s="29"/>
      <c r="N28" s="29"/>
      <c r="O28" s="29"/>
      <c r="P28" s="29"/>
      <c r="Q28" s="29"/>
    </row>
    <row r="29" spans="1:17" ht="18" x14ac:dyDescent="0.3">
      <c r="A29" s="3"/>
      <c r="B29" s="2" t="s">
        <v>44</v>
      </c>
      <c r="C29" s="9" t="s">
        <v>45</v>
      </c>
      <c r="D29" s="3">
        <v>19</v>
      </c>
      <c r="E29" s="4">
        <v>5</v>
      </c>
      <c r="F29" s="12">
        <v>1</v>
      </c>
      <c r="G29" s="12">
        <v>1</v>
      </c>
      <c r="H29" s="12">
        <v>1</v>
      </c>
      <c r="I29" s="4">
        <v>3.5</v>
      </c>
      <c r="J29" s="14">
        <v>5</v>
      </c>
      <c r="K29" s="14">
        <v>5</v>
      </c>
      <c r="L29" s="28">
        <f t="shared" si="1"/>
        <v>2.75</v>
      </c>
      <c r="M29" s="33" t="s">
        <v>116</v>
      </c>
      <c r="N29" s="30">
        <v>4</v>
      </c>
      <c r="O29" s="25">
        <v>3</v>
      </c>
      <c r="P29" s="14">
        <f t="shared" si="0"/>
        <v>3.1</v>
      </c>
      <c r="Q29" s="35">
        <f t="shared" si="2"/>
        <v>3.1</v>
      </c>
    </row>
    <row r="30" spans="1:17" ht="18" x14ac:dyDescent="0.3">
      <c r="A30" s="3"/>
      <c r="B30" s="2" t="s">
        <v>46</v>
      </c>
      <c r="C30" s="9" t="s">
        <v>47</v>
      </c>
      <c r="D30" s="3">
        <v>20</v>
      </c>
      <c r="E30" s="4">
        <v>5</v>
      </c>
      <c r="F30" s="4">
        <v>4.3</v>
      </c>
      <c r="G30" s="12">
        <v>1</v>
      </c>
      <c r="H30" s="12">
        <v>1</v>
      </c>
      <c r="I30" s="4">
        <v>4</v>
      </c>
      <c r="J30" s="14">
        <v>5</v>
      </c>
      <c r="K30" s="14">
        <v>4.8</v>
      </c>
      <c r="L30" s="28">
        <f t="shared" si="1"/>
        <v>3.3674999999999997</v>
      </c>
      <c r="M30" s="23"/>
      <c r="N30" s="30"/>
      <c r="O30" s="25"/>
      <c r="P30" s="14">
        <f t="shared" si="0"/>
        <v>0</v>
      </c>
      <c r="Q30" s="35">
        <f t="shared" si="2"/>
        <v>3.3674999999999997</v>
      </c>
    </row>
    <row r="31" spans="1:17" ht="18" x14ac:dyDescent="0.3">
      <c r="A31" s="3"/>
      <c r="B31" s="2" t="s">
        <v>48</v>
      </c>
      <c r="C31" s="9" t="s">
        <v>49</v>
      </c>
      <c r="D31" s="3">
        <v>21</v>
      </c>
      <c r="E31" s="4">
        <v>5</v>
      </c>
      <c r="F31" s="12">
        <v>1</v>
      </c>
      <c r="G31" s="12">
        <v>1</v>
      </c>
      <c r="H31" s="12">
        <v>1</v>
      </c>
      <c r="I31" s="4">
        <v>3.5</v>
      </c>
      <c r="J31" s="14">
        <v>3.5</v>
      </c>
      <c r="K31" s="14">
        <v>3.5</v>
      </c>
      <c r="L31" s="28">
        <f t="shared" si="1"/>
        <v>2.4500000000000002</v>
      </c>
      <c r="M31" s="33" t="s">
        <v>116</v>
      </c>
      <c r="N31" s="30"/>
      <c r="O31" s="25">
        <v>3</v>
      </c>
      <c r="P31" s="14">
        <f t="shared" si="0"/>
        <v>2.7</v>
      </c>
      <c r="Q31" s="39">
        <f t="shared" si="2"/>
        <v>2.7</v>
      </c>
    </row>
    <row r="32" spans="1:17" ht="18" x14ac:dyDescent="0.3">
      <c r="A32" s="3"/>
      <c r="B32" s="2" t="s">
        <v>50</v>
      </c>
      <c r="C32" s="9" t="s">
        <v>51</v>
      </c>
      <c r="D32" s="3">
        <v>22</v>
      </c>
      <c r="E32" s="12">
        <v>1</v>
      </c>
      <c r="F32" s="12">
        <v>1</v>
      </c>
      <c r="G32" s="12">
        <v>1</v>
      </c>
      <c r="H32" s="12">
        <v>1</v>
      </c>
      <c r="I32" s="4">
        <v>3</v>
      </c>
      <c r="J32" s="14">
        <v>4.5</v>
      </c>
      <c r="K32" s="14">
        <v>3.8</v>
      </c>
      <c r="L32" s="28">
        <f t="shared" si="1"/>
        <v>1.8649999999999998</v>
      </c>
      <c r="M32" s="33" t="s">
        <v>116</v>
      </c>
      <c r="N32" s="30"/>
      <c r="O32" s="25">
        <v>2.5</v>
      </c>
      <c r="P32" s="14">
        <f t="shared" si="0"/>
        <v>2.25</v>
      </c>
      <c r="Q32" s="39">
        <f t="shared" si="2"/>
        <v>2.25</v>
      </c>
    </row>
    <row r="33" spans="1:17" ht="18" x14ac:dyDescent="0.3">
      <c r="A33" s="3"/>
      <c r="B33" s="2" t="s">
        <v>52</v>
      </c>
      <c r="C33" s="9" t="s">
        <v>53</v>
      </c>
      <c r="D33" s="3">
        <v>23</v>
      </c>
      <c r="E33" s="4">
        <v>5</v>
      </c>
      <c r="F33" s="12">
        <v>1</v>
      </c>
      <c r="G33" s="12">
        <v>2.1</v>
      </c>
      <c r="H33" s="4">
        <v>1.9</v>
      </c>
      <c r="I33" s="4">
        <v>3.5</v>
      </c>
      <c r="J33" s="14">
        <v>4</v>
      </c>
      <c r="K33" s="14">
        <v>4</v>
      </c>
      <c r="L33" s="28">
        <f t="shared" si="1"/>
        <v>2.9000000000000004</v>
      </c>
      <c r="M33" s="33" t="s">
        <v>116</v>
      </c>
      <c r="N33" s="30"/>
      <c r="O33" s="25">
        <v>2</v>
      </c>
      <c r="P33" s="14">
        <f t="shared" si="0"/>
        <v>1.8</v>
      </c>
      <c r="Q33" s="39">
        <f t="shared" si="2"/>
        <v>2.9000000000000004</v>
      </c>
    </row>
    <row r="34" spans="1:17" ht="18" x14ac:dyDescent="0.3">
      <c r="A34" s="3"/>
      <c r="B34" s="2" t="s">
        <v>54</v>
      </c>
      <c r="C34" s="9" t="s">
        <v>55</v>
      </c>
      <c r="D34" s="3">
        <v>24</v>
      </c>
      <c r="E34" s="4">
        <v>5</v>
      </c>
      <c r="F34" s="12">
        <v>1</v>
      </c>
      <c r="G34" s="12">
        <v>1</v>
      </c>
      <c r="H34" s="12">
        <v>1</v>
      </c>
      <c r="I34" s="4">
        <v>3</v>
      </c>
      <c r="J34" s="14">
        <v>3.8</v>
      </c>
      <c r="K34" s="14">
        <v>4</v>
      </c>
      <c r="L34" s="28">
        <f t="shared" si="1"/>
        <v>2.4700000000000002</v>
      </c>
      <c r="M34" s="33" t="s">
        <v>116</v>
      </c>
      <c r="N34" s="30">
        <v>3</v>
      </c>
      <c r="O34" s="25">
        <v>2</v>
      </c>
      <c r="P34" s="14">
        <f t="shared" si="0"/>
        <v>2.1</v>
      </c>
      <c r="Q34" s="39">
        <f t="shared" si="2"/>
        <v>2.4700000000000002</v>
      </c>
    </row>
    <row r="35" spans="1:17" ht="18" x14ac:dyDescent="0.3">
      <c r="A35" s="3"/>
      <c r="B35" s="2" t="s">
        <v>56</v>
      </c>
      <c r="C35" s="9" t="s">
        <v>57</v>
      </c>
      <c r="D35" s="3">
        <v>25</v>
      </c>
      <c r="E35" s="4">
        <v>5</v>
      </c>
      <c r="F35" s="4">
        <v>3.3</v>
      </c>
      <c r="G35" s="12">
        <v>2.1</v>
      </c>
      <c r="H35" s="12">
        <v>1</v>
      </c>
      <c r="I35" s="4">
        <v>5</v>
      </c>
      <c r="J35" s="14">
        <v>5</v>
      </c>
      <c r="K35" s="14">
        <v>4.7</v>
      </c>
      <c r="L35" s="28">
        <f t="shared" si="1"/>
        <v>3.48</v>
      </c>
      <c r="M35" s="23"/>
      <c r="N35" s="30"/>
      <c r="O35" s="25"/>
      <c r="P35" s="14">
        <f t="shared" si="0"/>
        <v>0</v>
      </c>
      <c r="Q35" s="35">
        <f t="shared" si="2"/>
        <v>3.48</v>
      </c>
    </row>
    <row r="36" spans="1:17" ht="18" x14ac:dyDescent="0.3">
      <c r="A36" s="3"/>
      <c r="B36" s="2" t="s">
        <v>58</v>
      </c>
      <c r="C36" s="9" t="s">
        <v>59</v>
      </c>
      <c r="D36" s="3">
        <v>26</v>
      </c>
      <c r="E36" s="4">
        <v>5</v>
      </c>
      <c r="F36" s="12">
        <v>2</v>
      </c>
      <c r="G36" s="12">
        <v>1</v>
      </c>
      <c r="H36" s="12">
        <v>1</v>
      </c>
      <c r="I36" s="4">
        <v>3</v>
      </c>
      <c r="J36" s="14">
        <v>4.5</v>
      </c>
      <c r="K36" s="14">
        <v>4.5</v>
      </c>
      <c r="L36" s="28">
        <f t="shared" si="1"/>
        <v>2.7750000000000004</v>
      </c>
      <c r="M36" s="33" t="s">
        <v>116</v>
      </c>
      <c r="N36" s="30">
        <v>4</v>
      </c>
      <c r="O36" s="25">
        <v>3</v>
      </c>
      <c r="P36" s="14">
        <f t="shared" si="0"/>
        <v>3.1</v>
      </c>
      <c r="Q36" s="35">
        <f t="shared" si="2"/>
        <v>3.1</v>
      </c>
    </row>
    <row r="37" spans="1:17" ht="18" x14ac:dyDescent="0.3">
      <c r="A37" s="3"/>
      <c r="B37" s="2" t="s">
        <v>60</v>
      </c>
      <c r="C37" s="9" t="s">
        <v>61</v>
      </c>
      <c r="D37" s="3">
        <v>27</v>
      </c>
      <c r="E37" s="4">
        <v>5</v>
      </c>
      <c r="F37" s="12">
        <v>1</v>
      </c>
      <c r="G37" s="12">
        <v>1</v>
      </c>
      <c r="H37" s="12">
        <v>1</v>
      </c>
      <c r="I37" s="4">
        <v>2</v>
      </c>
      <c r="J37" s="14">
        <v>4</v>
      </c>
      <c r="K37" s="14">
        <v>4</v>
      </c>
      <c r="L37" s="28">
        <f t="shared" si="1"/>
        <v>2.4000000000000004</v>
      </c>
      <c r="M37" s="33" t="s">
        <v>116</v>
      </c>
      <c r="N37" s="30"/>
      <c r="O37" s="25">
        <v>1</v>
      </c>
      <c r="P37" s="14">
        <f t="shared" si="0"/>
        <v>0.9</v>
      </c>
      <c r="Q37" s="39">
        <f t="shared" si="2"/>
        <v>2.4000000000000004</v>
      </c>
    </row>
    <row r="38" spans="1:17" ht="18" x14ac:dyDescent="0.3">
      <c r="A38" s="3"/>
      <c r="B38" s="2" t="s">
        <v>62</v>
      </c>
      <c r="C38" s="9" t="s">
        <v>63</v>
      </c>
      <c r="D38" s="3">
        <v>28</v>
      </c>
      <c r="E38" s="4">
        <v>5</v>
      </c>
      <c r="F38" s="12">
        <v>1</v>
      </c>
      <c r="G38" s="12">
        <v>1</v>
      </c>
      <c r="H38" s="12">
        <v>1</v>
      </c>
      <c r="I38" s="4">
        <v>3.5</v>
      </c>
      <c r="J38" s="14">
        <v>4.5</v>
      </c>
      <c r="K38" s="14">
        <v>4.5</v>
      </c>
      <c r="L38" s="28">
        <f t="shared" si="1"/>
        <v>2.6500000000000004</v>
      </c>
      <c r="M38" s="33" t="s">
        <v>116</v>
      </c>
      <c r="N38" s="30">
        <v>4</v>
      </c>
      <c r="O38" s="25">
        <v>2.8</v>
      </c>
      <c r="P38" s="14">
        <f t="shared" si="0"/>
        <v>2.92</v>
      </c>
      <c r="Q38" s="39">
        <f t="shared" si="2"/>
        <v>2.92</v>
      </c>
    </row>
    <row r="39" spans="1:17" ht="18" x14ac:dyDescent="0.3">
      <c r="A39" s="3"/>
      <c r="B39" s="2" t="s">
        <v>64</v>
      </c>
      <c r="C39" s="9" t="s">
        <v>65</v>
      </c>
      <c r="D39" s="3">
        <v>29</v>
      </c>
      <c r="E39" s="12">
        <v>2.5</v>
      </c>
      <c r="F39" s="12">
        <v>1</v>
      </c>
      <c r="G39" s="12">
        <v>1</v>
      </c>
      <c r="H39" s="12">
        <v>1</v>
      </c>
      <c r="I39" s="4">
        <v>2</v>
      </c>
      <c r="J39" s="14">
        <v>4.5</v>
      </c>
      <c r="K39" s="14">
        <v>4.3</v>
      </c>
      <c r="L39" s="28">
        <f t="shared" si="1"/>
        <v>2.0524999999999998</v>
      </c>
      <c r="M39" s="33" t="s">
        <v>116</v>
      </c>
      <c r="N39" s="30"/>
      <c r="O39" s="25">
        <v>2.5</v>
      </c>
      <c r="P39" s="14">
        <f t="shared" si="0"/>
        <v>2.25</v>
      </c>
      <c r="Q39" s="39">
        <f t="shared" si="2"/>
        <v>2.25</v>
      </c>
    </row>
    <row r="40" spans="1:17" ht="18" x14ac:dyDescent="0.3">
      <c r="A40" s="3"/>
      <c r="B40" s="2" t="s">
        <v>66</v>
      </c>
      <c r="C40" s="9" t="s">
        <v>67</v>
      </c>
      <c r="D40" s="3">
        <v>30</v>
      </c>
      <c r="E40" s="4">
        <v>5</v>
      </c>
      <c r="F40" s="12">
        <v>1.5</v>
      </c>
      <c r="G40" s="12">
        <v>2.5</v>
      </c>
      <c r="H40" s="4">
        <v>3</v>
      </c>
      <c r="I40" s="4">
        <v>4.5</v>
      </c>
      <c r="J40" s="14">
        <v>5</v>
      </c>
      <c r="K40" s="14">
        <v>4.7</v>
      </c>
      <c r="L40" s="28">
        <f t="shared" si="1"/>
        <v>3.5349999999999997</v>
      </c>
      <c r="M40" s="23"/>
      <c r="N40" s="30"/>
      <c r="O40" s="25"/>
      <c r="P40" s="14">
        <f t="shared" si="0"/>
        <v>0</v>
      </c>
      <c r="Q40" s="35">
        <f t="shared" si="2"/>
        <v>3.5349999999999997</v>
      </c>
    </row>
    <row r="41" spans="1:17" x14ac:dyDescent="0.3">
      <c r="A41" s="6" t="s">
        <v>6</v>
      </c>
      <c r="B41" s="7" t="s">
        <v>68</v>
      </c>
      <c r="C41" s="10" t="s">
        <v>69</v>
      </c>
      <c r="D41" s="6">
        <v>31</v>
      </c>
      <c r="E41" s="5"/>
      <c r="F41" s="5"/>
      <c r="G41" s="5"/>
      <c r="H41" s="5"/>
      <c r="I41" s="5"/>
      <c r="J41" s="5"/>
      <c r="K41" s="5"/>
      <c r="L41" s="29"/>
      <c r="M41" s="29"/>
      <c r="N41" s="29"/>
      <c r="O41" s="29"/>
      <c r="P41" s="29"/>
      <c r="Q41" s="29"/>
    </row>
    <row r="42" spans="1:17" ht="18" x14ac:dyDescent="0.3">
      <c r="A42" s="3"/>
      <c r="B42" s="2" t="s">
        <v>70</v>
      </c>
      <c r="C42" s="9" t="s">
        <v>71</v>
      </c>
      <c r="D42" s="3">
        <v>32</v>
      </c>
      <c r="E42" s="4">
        <v>5</v>
      </c>
      <c r="F42" s="4">
        <v>5</v>
      </c>
      <c r="G42" s="4">
        <v>4.5999999999999996</v>
      </c>
      <c r="H42" s="4">
        <v>2</v>
      </c>
      <c r="I42" s="4">
        <v>4.5</v>
      </c>
      <c r="J42" s="14">
        <v>4.5</v>
      </c>
      <c r="K42" s="14">
        <v>4.7</v>
      </c>
      <c r="L42" s="28">
        <f t="shared" si="1"/>
        <v>4.2650000000000006</v>
      </c>
      <c r="M42" s="23"/>
      <c r="N42" s="30"/>
      <c r="O42" s="25"/>
      <c r="P42" s="14">
        <f t="shared" si="0"/>
        <v>0</v>
      </c>
      <c r="Q42" s="35">
        <f t="shared" si="2"/>
        <v>4.2650000000000006</v>
      </c>
    </row>
    <row r="43" spans="1:17" ht="18" x14ac:dyDescent="0.3">
      <c r="A43" s="3"/>
      <c r="B43" s="2" t="s">
        <v>72</v>
      </c>
      <c r="C43" s="9" t="s">
        <v>73</v>
      </c>
      <c r="D43" s="3">
        <v>33</v>
      </c>
      <c r="E43" s="12">
        <v>1</v>
      </c>
      <c r="F43" s="12">
        <v>1</v>
      </c>
      <c r="G43" s="12">
        <v>1</v>
      </c>
      <c r="H43" s="12">
        <v>1</v>
      </c>
      <c r="I43" s="12">
        <v>1</v>
      </c>
      <c r="J43" s="14">
        <v>4</v>
      </c>
      <c r="K43" s="14">
        <v>4</v>
      </c>
      <c r="L43" s="28">
        <f t="shared" si="1"/>
        <v>1.5999999999999999</v>
      </c>
      <c r="M43" s="33" t="s">
        <v>116</v>
      </c>
      <c r="N43" s="30"/>
      <c r="O43" s="25">
        <v>1</v>
      </c>
      <c r="P43" s="14">
        <f t="shared" si="0"/>
        <v>0.9</v>
      </c>
      <c r="Q43" s="39">
        <f t="shared" si="2"/>
        <v>1.5999999999999999</v>
      </c>
    </row>
    <row r="44" spans="1:17" ht="18" x14ac:dyDescent="0.3">
      <c r="A44" s="3"/>
      <c r="B44" s="2" t="s">
        <v>74</v>
      </c>
      <c r="C44" s="9" t="s">
        <v>75</v>
      </c>
      <c r="D44" s="3">
        <v>34</v>
      </c>
      <c r="E44" s="12">
        <v>2.5</v>
      </c>
      <c r="F44" s="12">
        <v>1</v>
      </c>
      <c r="G44" s="12">
        <v>1</v>
      </c>
      <c r="H44" s="12">
        <v>1</v>
      </c>
      <c r="I44" s="4">
        <v>3</v>
      </c>
      <c r="J44" s="14">
        <v>4</v>
      </c>
      <c r="K44" s="14">
        <v>4</v>
      </c>
      <c r="L44" s="28">
        <f t="shared" si="1"/>
        <v>2.0625000000000004</v>
      </c>
      <c r="M44" s="33" t="s">
        <v>116</v>
      </c>
      <c r="N44" s="30">
        <v>1</v>
      </c>
      <c r="O44" s="25">
        <v>3</v>
      </c>
      <c r="P44" s="14">
        <f t="shared" si="0"/>
        <v>2.8000000000000003</v>
      </c>
      <c r="Q44" s="39">
        <f t="shared" si="2"/>
        <v>2.8000000000000003</v>
      </c>
    </row>
    <row r="45" spans="1:17" ht="18" x14ac:dyDescent="0.3">
      <c r="A45" s="3"/>
      <c r="B45" s="2" t="s">
        <v>76</v>
      </c>
      <c r="C45" s="9" t="s">
        <v>77</v>
      </c>
      <c r="D45" s="3">
        <v>35</v>
      </c>
      <c r="E45" s="4">
        <v>5</v>
      </c>
      <c r="F45" s="4">
        <v>3.5</v>
      </c>
      <c r="G45" s="12">
        <v>1</v>
      </c>
      <c r="H45" s="12">
        <v>1</v>
      </c>
      <c r="I45" s="4">
        <v>3.5</v>
      </c>
      <c r="J45" s="14">
        <v>5</v>
      </c>
      <c r="K45" s="14">
        <v>4.7</v>
      </c>
      <c r="L45" s="28">
        <f t="shared" si="1"/>
        <v>3.1724999999999999</v>
      </c>
      <c r="M45" s="23"/>
      <c r="N45" s="30"/>
      <c r="O45" s="25"/>
      <c r="P45" s="14">
        <f t="shared" si="0"/>
        <v>0</v>
      </c>
      <c r="Q45" s="35">
        <f t="shared" si="2"/>
        <v>3.1724999999999999</v>
      </c>
    </row>
    <row r="46" spans="1:17" ht="18" x14ac:dyDescent="0.3">
      <c r="A46" s="3"/>
      <c r="B46" s="2" t="s">
        <v>78</v>
      </c>
      <c r="C46" s="9" t="s">
        <v>79</v>
      </c>
      <c r="D46" s="3">
        <v>36</v>
      </c>
      <c r="E46" s="4">
        <v>5</v>
      </c>
      <c r="F46" s="12">
        <v>1</v>
      </c>
      <c r="G46" s="4">
        <v>3.2</v>
      </c>
      <c r="H46" s="4">
        <v>1</v>
      </c>
      <c r="I46" s="4">
        <v>3.5</v>
      </c>
      <c r="J46" s="14">
        <v>4.5</v>
      </c>
      <c r="K46" s="14">
        <v>4.7</v>
      </c>
      <c r="L46" s="28">
        <f t="shared" si="1"/>
        <v>3.0449999999999995</v>
      </c>
      <c r="M46" s="23"/>
      <c r="N46" s="30"/>
      <c r="O46" s="25"/>
      <c r="P46" s="14">
        <f t="shared" si="0"/>
        <v>0</v>
      </c>
      <c r="Q46" s="35">
        <f t="shared" si="2"/>
        <v>3.0449999999999995</v>
      </c>
    </row>
    <row r="47" spans="1:17" ht="18" x14ac:dyDescent="0.3">
      <c r="A47" s="3"/>
      <c r="B47" s="2" t="s">
        <v>80</v>
      </c>
      <c r="C47" s="9" t="s">
        <v>81</v>
      </c>
      <c r="D47" s="3">
        <v>37</v>
      </c>
      <c r="E47" s="4">
        <v>5</v>
      </c>
      <c r="F47" s="4">
        <v>5</v>
      </c>
      <c r="G47" s="4">
        <v>5</v>
      </c>
      <c r="H47" s="12">
        <v>5</v>
      </c>
      <c r="I47" s="4">
        <v>5</v>
      </c>
      <c r="J47" s="14">
        <v>5</v>
      </c>
      <c r="K47" s="14">
        <v>4.7</v>
      </c>
      <c r="L47" s="28">
        <f t="shared" si="1"/>
        <v>4.9850000000000003</v>
      </c>
      <c r="M47" s="23"/>
      <c r="N47" s="30"/>
      <c r="O47" s="25"/>
      <c r="P47" s="14">
        <f t="shared" si="0"/>
        <v>0</v>
      </c>
      <c r="Q47" s="35">
        <f t="shared" si="2"/>
        <v>4.9850000000000003</v>
      </c>
    </row>
    <row r="48" spans="1:17" ht="18" x14ac:dyDescent="0.3">
      <c r="A48" s="3"/>
      <c r="B48" s="2" t="s">
        <v>82</v>
      </c>
      <c r="C48" s="9" t="s">
        <v>83</v>
      </c>
      <c r="D48" s="3">
        <v>38</v>
      </c>
      <c r="E48" s="4">
        <v>5</v>
      </c>
      <c r="F48" s="12">
        <v>1</v>
      </c>
      <c r="G48" s="12">
        <v>1</v>
      </c>
      <c r="H48" s="12">
        <v>1</v>
      </c>
      <c r="I48" s="4">
        <v>3.5</v>
      </c>
      <c r="J48" s="14">
        <v>5</v>
      </c>
      <c r="K48" s="14">
        <v>4.8</v>
      </c>
      <c r="L48" s="28">
        <f t="shared" si="1"/>
        <v>2.74</v>
      </c>
      <c r="M48" s="33" t="s">
        <v>116</v>
      </c>
      <c r="N48" s="30">
        <v>1</v>
      </c>
      <c r="O48" s="25">
        <v>2</v>
      </c>
      <c r="P48" s="14">
        <f t="shared" si="0"/>
        <v>1.9000000000000001</v>
      </c>
      <c r="Q48" s="39">
        <f t="shared" si="2"/>
        <v>2.74</v>
      </c>
    </row>
    <row r="49" spans="1:17" ht="18" x14ac:dyDescent="0.3">
      <c r="A49" s="3"/>
      <c r="B49" s="2" t="s">
        <v>84</v>
      </c>
      <c r="C49" s="9" t="s">
        <v>85</v>
      </c>
      <c r="D49" s="3">
        <v>39</v>
      </c>
      <c r="E49" s="4">
        <v>5</v>
      </c>
      <c r="F49" s="12">
        <v>2.5</v>
      </c>
      <c r="G49" s="12">
        <v>2.1</v>
      </c>
      <c r="H49" s="12">
        <v>1</v>
      </c>
      <c r="I49" s="4">
        <v>3</v>
      </c>
      <c r="J49" s="14">
        <v>5</v>
      </c>
      <c r="K49" s="14">
        <v>5</v>
      </c>
      <c r="L49" s="28">
        <f t="shared" si="1"/>
        <v>3.1550000000000002</v>
      </c>
      <c r="M49" s="23"/>
      <c r="N49" s="30"/>
      <c r="O49" s="25"/>
      <c r="P49" s="14">
        <f t="shared" si="0"/>
        <v>0</v>
      </c>
      <c r="Q49" s="35">
        <f t="shared" si="2"/>
        <v>3.1550000000000002</v>
      </c>
    </row>
    <row r="50" spans="1:17" ht="18" x14ac:dyDescent="0.3">
      <c r="A50" s="3"/>
      <c r="B50" s="2" t="s">
        <v>86</v>
      </c>
      <c r="C50" s="9" t="s">
        <v>87</v>
      </c>
      <c r="D50" s="3">
        <v>40</v>
      </c>
      <c r="E50" s="4">
        <v>5</v>
      </c>
      <c r="F50" s="4">
        <v>3.3</v>
      </c>
      <c r="G50" s="12">
        <v>2.5</v>
      </c>
      <c r="H50" s="12">
        <v>1</v>
      </c>
      <c r="I50" s="4">
        <v>3</v>
      </c>
      <c r="J50" s="14">
        <v>5</v>
      </c>
      <c r="K50" s="14">
        <v>4.5</v>
      </c>
      <c r="L50" s="28">
        <f t="shared" si="1"/>
        <v>3.3400000000000003</v>
      </c>
      <c r="M50" s="23"/>
      <c r="N50" s="30"/>
      <c r="O50" s="25"/>
      <c r="P50" s="14">
        <f t="shared" si="0"/>
        <v>0</v>
      </c>
      <c r="Q50" s="35">
        <f t="shared" si="2"/>
        <v>3.3400000000000003</v>
      </c>
    </row>
    <row r="51" spans="1:17" ht="18" x14ac:dyDescent="0.3">
      <c r="A51" s="3"/>
      <c r="B51" s="2" t="s">
        <v>88</v>
      </c>
      <c r="C51" s="9" t="s">
        <v>89</v>
      </c>
      <c r="D51" s="3">
        <v>41</v>
      </c>
      <c r="E51" s="4">
        <v>5</v>
      </c>
      <c r="F51" s="12">
        <v>1</v>
      </c>
      <c r="G51" s="4">
        <v>3.1</v>
      </c>
      <c r="H51" s="12">
        <v>1</v>
      </c>
      <c r="I51" s="4">
        <v>3.5</v>
      </c>
      <c r="J51" s="14">
        <v>5</v>
      </c>
      <c r="K51" s="14">
        <v>5</v>
      </c>
      <c r="L51" s="28">
        <f t="shared" si="1"/>
        <v>3.1175000000000002</v>
      </c>
      <c r="M51" s="23"/>
      <c r="N51" s="30"/>
      <c r="O51" s="25"/>
      <c r="P51" s="14">
        <f t="shared" si="0"/>
        <v>0</v>
      </c>
      <c r="Q51" s="35">
        <f t="shared" si="2"/>
        <v>3.1175000000000002</v>
      </c>
    </row>
    <row r="52" spans="1:17" ht="18" x14ac:dyDescent="0.3">
      <c r="A52" s="3"/>
      <c r="B52" s="2" t="s">
        <v>90</v>
      </c>
      <c r="C52" s="9" t="s">
        <v>91</v>
      </c>
      <c r="D52" s="3">
        <v>42</v>
      </c>
      <c r="E52" s="12">
        <v>1</v>
      </c>
      <c r="F52" s="12">
        <v>1</v>
      </c>
      <c r="G52" s="12">
        <v>1</v>
      </c>
      <c r="H52" s="12">
        <v>1</v>
      </c>
      <c r="I52" s="4">
        <v>2</v>
      </c>
      <c r="J52" s="14">
        <v>3.8</v>
      </c>
      <c r="K52" s="14">
        <v>3.3</v>
      </c>
      <c r="L52" s="28">
        <f t="shared" si="1"/>
        <v>1.6349999999999998</v>
      </c>
      <c r="M52" s="33" t="s">
        <v>116</v>
      </c>
      <c r="N52" s="32"/>
      <c r="O52" s="3">
        <v>1</v>
      </c>
      <c r="P52" s="14">
        <f t="shared" si="0"/>
        <v>0.9</v>
      </c>
      <c r="Q52" s="39">
        <f t="shared" si="2"/>
        <v>1.6349999999999998</v>
      </c>
    </row>
    <row r="53" spans="1:17" ht="18" x14ac:dyDescent="0.3">
      <c r="A53" s="3"/>
      <c r="B53" s="2" t="s">
        <v>92</v>
      </c>
      <c r="C53" s="9" t="s">
        <v>93</v>
      </c>
      <c r="D53" s="3">
        <v>43</v>
      </c>
      <c r="E53" s="12">
        <v>2.5</v>
      </c>
      <c r="F53" s="12">
        <v>4.2</v>
      </c>
      <c r="G53" s="12">
        <v>4.3</v>
      </c>
      <c r="H53" s="12">
        <v>1</v>
      </c>
      <c r="I53" s="4">
        <v>4.5</v>
      </c>
      <c r="J53" s="14">
        <v>4.5</v>
      </c>
      <c r="K53" s="14">
        <v>4</v>
      </c>
      <c r="L53" s="28">
        <f t="shared" si="1"/>
        <v>3.4249999999999998</v>
      </c>
      <c r="M53" s="23"/>
      <c r="N53" s="32"/>
      <c r="O53" s="3"/>
      <c r="P53" s="14">
        <f t="shared" si="0"/>
        <v>0</v>
      </c>
      <c r="Q53" s="35">
        <f>MAX(L53,P53)</f>
        <v>3.4249999999999998</v>
      </c>
    </row>
    <row r="54" spans="1:17" ht="18" x14ac:dyDescent="0.3">
      <c r="A54" s="3"/>
      <c r="B54" s="2" t="s">
        <v>94</v>
      </c>
      <c r="C54" s="9" t="s">
        <v>95</v>
      </c>
      <c r="D54" s="3">
        <v>44</v>
      </c>
      <c r="E54" s="4">
        <v>5</v>
      </c>
      <c r="F54" s="12">
        <v>2</v>
      </c>
      <c r="G54" s="12">
        <v>1</v>
      </c>
      <c r="H54" s="12">
        <v>1</v>
      </c>
      <c r="I54" s="4">
        <v>2.5</v>
      </c>
      <c r="J54" s="14">
        <v>4</v>
      </c>
      <c r="K54" s="14">
        <v>4.3</v>
      </c>
      <c r="L54" s="28">
        <f t="shared" si="1"/>
        <v>2.64</v>
      </c>
      <c r="M54" s="33" t="s">
        <v>116</v>
      </c>
      <c r="N54" s="32"/>
      <c r="O54" s="3"/>
      <c r="P54" s="14">
        <f t="shared" si="0"/>
        <v>0</v>
      </c>
      <c r="Q54" s="39">
        <f t="shared" si="2"/>
        <v>2.64</v>
      </c>
    </row>
    <row r="55" spans="1:17" ht="18" x14ac:dyDescent="0.3">
      <c r="A55" s="3"/>
      <c r="B55" s="2" t="s">
        <v>96</v>
      </c>
      <c r="C55" s="9" t="s">
        <v>97</v>
      </c>
      <c r="D55" s="3">
        <v>45</v>
      </c>
      <c r="E55" s="4">
        <v>5</v>
      </c>
      <c r="F55" s="12">
        <v>1</v>
      </c>
      <c r="G55" s="12">
        <v>1</v>
      </c>
      <c r="H55" s="12">
        <v>1</v>
      </c>
      <c r="I55" s="4">
        <v>4</v>
      </c>
      <c r="J55" s="14">
        <v>4.5</v>
      </c>
      <c r="K55" s="14">
        <v>4.3</v>
      </c>
      <c r="L55" s="28">
        <f t="shared" si="1"/>
        <v>2.69</v>
      </c>
      <c r="M55" s="33" t="s">
        <v>116</v>
      </c>
      <c r="N55" s="32">
        <v>4</v>
      </c>
      <c r="O55" s="3">
        <v>2</v>
      </c>
      <c r="P55" s="14">
        <f t="shared" si="0"/>
        <v>2.2000000000000002</v>
      </c>
      <c r="Q55" s="39">
        <f t="shared" si="2"/>
        <v>2.69</v>
      </c>
    </row>
    <row r="56" spans="1:17" ht="18" x14ac:dyDescent="0.3">
      <c r="A56" s="3"/>
      <c r="B56" s="2" t="s">
        <v>98</v>
      </c>
      <c r="C56" s="9" t="s">
        <v>99</v>
      </c>
      <c r="D56" s="3">
        <v>46</v>
      </c>
      <c r="E56" s="4">
        <v>5</v>
      </c>
      <c r="F56" s="12">
        <v>1</v>
      </c>
      <c r="G56" s="12">
        <v>1</v>
      </c>
      <c r="H56" s="12">
        <v>1</v>
      </c>
      <c r="I56" s="4">
        <v>4</v>
      </c>
      <c r="J56" s="14">
        <v>4.5</v>
      </c>
      <c r="K56" s="14">
        <v>4</v>
      </c>
      <c r="L56" s="28">
        <f t="shared" si="1"/>
        <v>2.6750000000000003</v>
      </c>
      <c r="M56" s="33" t="s">
        <v>116</v>
      </c>
      <c r="N56" s="32">
        <v>1</v>
      </c>
      <c r="O56" s="3">
        <v>2</v>
      </c>
      <c r="P56" s="14">
        <f t="shared" si="0"/>
        <v>1.9000000000000001</v>
      </c>
      <c r="Q56" s="39">
        <f t="shared" si="2"/>
        <v>2.6750000000000003</v>
      </c>
    </row>
    <row r="57" spans="1:17" ht="18" x14ac:dyDescent="0.3">
      <c r="A57" s="3"/>
      <c r="B57" s="2" t="s">
        <v>100</v>
      </c>
      <c r="C57" s="9" t="s">
        <v>101</v>
      </c>
      <c r="D57" s="3">
        <v>47</v>
      </c>
      <c r="E57" s="4">
        <v>5</v>
      </c>
      <c r="F57" s="12">
        <v>2.5</v>
      </c>
      <c r="G57" s="12">
        <v>1</v>
      </c>
      <c r="H57" s="4">
        <v>1</v>
      </c>
      <c r="I57" s="4">
        <v>3</v>
      </c>
      <c r="J57" s="14">
        <v>5</v>
      </c>
      <c r="K57" s="14">
        <v>4.5</v>
      </c>
      <c r="L57" s="28">
        <f t="shared" si="1"/>
        <v>2.9375000000000004</v>
      </c>
      <c r="M57" s="33" t="s">
        <v>116</v>
      </c>
      <c r="N57" s="32"/>
      <c r="O57" s="3">
        <v>2.5</v>
      </c>
      <c r="P57" s="14">
        <f t="shared" si="0"/>
        <v>2.25</v>
      </c>
      <c r="Q57" s="39">
        <f t="shared" si="2"/>
        <v>2.9375000000000004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L9:L10"/>
    <mergeCell ref="N9:P9"/>
    <mergeCell ref="M9:M10"/>
    <mergeCell ref="Q9:Q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Planilla_070400_009-TIN_3</vt:lpstr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Master2000</dc:title>
  <dc:subject>Master2000</dc:subject>
  <dc:creator>Cattivo</dc:creator>
  <cp:keywords>Excel Office 2007 openxml php</cp:keywords>
  <dc:description>Planilla de excel generada por Master2000</dc:description>
  <cp:lastModifiedBy>martha</cp:lastModifiedBy>
  <dcterms:created xsi:type="dcterms:W3CDTF">2013-09-16T04:18:17Z</dcterms:created>
  <dcterms:modified xsi:type="dcterms:W3CDTF">2013-11-18T00:23:13Z</dcterms:modified>
  <cp:category>Planilla de excel</cp:category>
</cp:coreProperties>
</file>