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12" yWindow="528" windowWidth="6876" windowHeight="6300"/>
  </bookViews>
  <sheets>
    <sheet name="Planilla_070100_009-TIN_3" sheetId="4" r:id="rId1"/>
    <sheet name="Worksheet" sheetId="10" r:id="rId2"/>
  </sheets>
  <calcPr calcId="145621"/>
</workbook>
</file>

<file path=xl/calcChain.xml><?xml version="1.0" encoding="utf-8"?>
<calcChain xmlns="http://schemas.openxmlformats.org/spreadsheetml/2006/main">
  <c r="P52" i="4" l="1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10" i="4"/>
  <c r="O52" i="4" l="1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K11" i="4" l="1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10" i="4"/>
</calcChain>
</file>

<file path=xl/sharedStrings.xml><?xml version="1.0" encoding="utf-8"?>
<sst xmlns="http://schemas.openxmlformats.org/spreadsheetml/2006/main" count="145" uniqueCount="112">
  <si>
    <t>Estado</t>
  </si>
  <si>
    <t>Matricula</t>
  </si>
  <si>
    <t>Nombre estudiante</t>
  </si>
  <si>
    <t>Ord</t>
  </si>
  <si>
    <t xml:space="preserve"> 1.1 </t>
  </si>
  <si>
    <t xml:space="preserve"> 1.2 </t>
  </si>
  <si>
    <t xml:space="preserve"> 1.3 </t>
  </si>
  <si>
    <t>Campo</t>
  </si>
  <si>
    <t>Nombre actividad</t>
  </si>
  <si>
    <t xml:space="preserve"> 110400 </t>
  </si>
  <si>
    <t>AGUDELO HERNANDEZ, EDUARD ANDRES</t>
  </si>
  <si>
    <t xml:space="preserve"> 120106 </t>
  </si>
  <si>
    <t>ALVAREZ RESTREPO, JUAN PABLO</t>
  </si>
  <si>
    <t xml:space="preserve"> 110403 </t>
  </si>
  <si>
    <t>ALZATE DUQUE, MANUELA</t>
  </si>
  <si>
    <t xml:space="preserve"> 113012 </t>
  </si>
  <si>
    <t>ARENAS ACOSTA, JULIANA</t>
  </si>
  <si>
    <t xml:space="preserve"> 110507 </t>
  </si>
  <si>
    <t>ARIAS MARIN, VALERIA</t>
  </si>
  <si>
    <t xml:space="preserve"> 110405 </t>
  </si>
  <si>
    <t>BALBIN AGUDELO, LAURA</t>
  </si>
  <si>
    <t xml:space="preserve"> 113456 </t>
  </si>
  <si>
    <t>CARDONA MORALES, CRISTIAN ESNEIDER</t>
  </si>
  <si>
    <t xml:space="preserve"> 110409 </t>
  </si>
  <si>
    <t>CARDONA PATERNINA, MATEO</t>
  </si>
  <si>
    <t xml:space="preserve"> 110410 </t>
  </si>
  <si>
    <t>CARMONA TASCON, JOHNATAN</t>
  </si>
  <si>
    <t xml:space="preserve"> 110733 </t>
  </si>
  <si>
    <t>CARTAGENA VELASQUEZ, LUISA FERNANDA</t>
  </si>
  <si>
    <t xml:space="preserve"> 120069 </t>
  </si>
  <si>
    <t>CIRO RUIZ, ESTEFANIA</t>
  </si>
  <si>
    <t xml:space="preserve"> 112015 </t>
  </si>
  <si>
    <t>CORREA MARTINEZ, JUAN CAMILO</t>
  </si>
  <si>
    <t xml:space="preserve"> 113018 </t>
  </si>
  <si>
    <t>CUELLO TABORDA, JUAN PABLO</t>
  </si>
  <si>
    <t xml:space="preserve"> 110415 </t>
  </si>
  <si>
    <t>CUESTA MEJIA, MARLON SANTIAGO</t>
  </si>
  <si>
    <t xml:space="preserve"> 122160 </t>
  </si>
  <si>
    <t>DAVID BEDOYA, BIBIANA MARIA</t>
  </si>
  <si>
    <t xml:space="preserve"> 110732 </t>
  </si>
  <si>
    <t>DIAZ PÉREZ, YELICA PAOLA</t>
  </si>
  <si>
    <t xml:space="preserve"> 113005 </t>
  </si>
  <si>
    <t>ECHAVARRIA JARAMILLO, JEIDY YURANY</t>
  </si>
  <si>
    <t xml:space="preserve"> 112737 </t>
  </si>
  <si>
    <t>FIGUEROA CACERES, CAMILO ANDRES</t>
  </si>
  <si>
    <t xml:space="preserve"> 110418 </t>
  </si>
  <si>
    <t>FIGUEROA MARQUEZ, MONICA ANDREA</t>
  </si>
  <si>
    <t xml:space="preserve"> 110490 </t>
  </si>
  <si>
    <t>HERNANDEZ GUZMAN, CARLOS ANDRES</t>
  </si>
  <si>
    <t xml:space="preserve"> 113021 </t>
  </si>
  <si>
    <t>HERRERA MUÑOZ, ANGIE LISNEY</t>
  </si>
  <si>
    <t xml:space="preserve"> 110236 </t>
  </si>
  <si>
    <t>HIGUITA SERNA, BRAYAN</t>
  </si>
  <si>
    <t xml:space="preserve"> 110433 </t>
  </si>
  <si>
    <t>LONDOÑO POSADA, JULIANA MARCELA</t>
  </si>
  <si>
    <t xml:space="preserve"> 112021 </t>
  </si>
  <si>
    <t>LONDOÑO ROMERO, WENDY ALEJANDRA</t>
  </si>
  <si>
    <t xml:space="preserve"> 112025 </t>
  </si>
  <si>
    <t>MENDOZA CESPEDES, VERONICA</t>
  </si>
  <si>
    <t xml:space="preserve"> 110438 </t>
  </si>
  <si>
    <t>MERINO TORO, FELIPE</t>
  </si>
  <si>
    <t xml:space="preserve"> 112027 </t>
  </si>
  <si>
    <t>MUÑOZ HERNANDEZ, MAIRA ALEJANDRA</t>
  </si>
  <si>
    <t xml:space="preserve"> 110445 </t>
  </si>
  <si>
    <t>ORTIZ MOLINA, SANTIAGO</t>
  </si>
  <si>
    <t xml:space="preserve"> 110540 </t>
  </si>
  <si>
    <t>PABON CARMONA, CRISTIAN</t>
  </si>
  <si>
    <t xml:space="preserve"> 112108 </t>
  </si>
  <si>
    <t>PALACIO DAVID, YESSICA</t>
  </si>
  <si>
    <t xml:space="preserve"> 110449 </t>
  </si>
  <si>
    <t>PEREZ MARTINEZ, BRAYAN YULEIBER</t>
  </si>
  <si>
    <t xml:space="preserve"> 130025 </t>
  </si>
  <si>
    <t>RAMIREZ FERNANDEZ, JUAN MANUEL</t>
  </si>
  <si>
    <t xml:space="preserve"> 110454 </t>
  </si>
  <si>
    <t>RESTREPO HERNANDEZ, ADRIAN FELIPE</t>
  </si>
  <si>
    <t xml:space="preserve"> 130009 </t>
  </si>
  <si>
    <t>ROMAN CASTRILLON, ANDERSON</t>
  </si>
  <si>
    <t xml:space="preserve"> 110461 </t>
  </si>
  <si>
    <t>SANCHEZ GARZON, JAVIER ANDRES</t>
  </si>
  <si>
    <t xml:space="preserve"> 113302 </t>
  </si>
  <si>
    <t>SERNA SALAZAR, JUAN SEBASTIAN</t>
  </si>
  <si>
    <t xml:space="preserve"> 110466 </t>
  </si>
  <si>
    <t>URIBE PEREZ, JUAN DAVID</t>
  </si>
  <si>
    <t xml:space="preserve"> 112132 </t>
  </si>
  <si>
    <t>VARGAS CANO, JULIAN</t>
  </si>
  <si>
    <t xml:space="preserve"> 110469 </t>
  </si>
  <si>
    <t>VELEZ TANGARIFE, YINER ALEJANDRO</t>
  </si>
  <si>
    <t xml:space="preserve"> 110471 </t>
  </si>
  <si>
    <t>VILLA GOMEZ, SEBASTIAN</t>
  </si>
  <si>
    <t xml:space="preserve"> 110473 </t>
  </si>
  <si>
    <t>VILLADA BUITRAGO, MARIA CAMILA</t>
  </si>
  <si>
    <t xml:space="preserve"> 110363 </t>
  </si>
  <si>
    <t>ZAPATA PANIAGUA, CRISTIAN MAURICIO</t>
  </si>
  <si>
    <t xml:space="preserve"> 110477 </t>
  </si>
  <si>
    <t>ZULUAGA CORTES, ALEJANDRO</t>
  </si>
  <si>
    <t>formato de celdas en excel, oct 2</t>
  </si>
  <si>
    <t>taller fórmulas oct 25 (3 películas en 2 teatros)</t>
  </si>
  <si>
    <t>taller fórmulas oct 23 (ropa linda y macho man)</t>
  </si>
  <si>
    <t xml:space="preserve"> 1.4 </t>
  </si>
  <si>
    <t xml:space="preserve"> 3.1 </t>
  </si>
  <si>
    <t xml:space="preserve"> 4.1 </t>
  </si>
  <si>
    <t>pruebas saber</t>
  </si>
  <si>
    <t>concepto docente</t>
  </si>
  <si>
    <t>autoevaluación</t>
  </si>
  <si>
    <t>nota 4to periodo</t>
  </si>
  <si>
    <t>plan de apoyo</t>
  </si>
  <si>
    <t>Plan de Apoyo</t>
  </si>
  <si>
    <t>documento</t>
  </si>
  <si>
    <t>examen</t>
  </si>
  <si>
    <t>Nota</t>
  </si>
  <si>
    <t>Debe presentar:</t>
  </si>
  <si>
    <t>DEFINITIVA 4TO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</si>
</sst>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7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9"/>
      <color theme="1" tint="4.9989318521683403E-2"/>
      <name val="Arial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4.9989318521683403E-2"/>
      </left>
      <right style="thin">
        <color theme="1" tint="4.9989318521683403E-2"/>
      </right>
      <top/>
      <bottom style="thin">
        <color theme="1" tint="4.9989318521683403E-2"/>
      </bottom>
      <diagonal/>
    </border>
    <border>
      <left/>
      <right style="thin">
        <color theme="1" tint="4.9989318521683403E-2"/>
      </right>
      <top/>
      <bottom style="thin">
        <color theme="1" tint="4.9989318521683403E-2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/>
    </xf>
    <xf numFmtId="49" fontId="0" fillId="0" borderId="1" xfId="0" applyNumberFormat="1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164" fontId="0" fillId="3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9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0" fillId="0" borderId="2" xfId="0" applyBorder="1"/>
    <xf numFmtId="0" fontId="0" fillId="0" borderId="2" xfId="0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64" fontId="5" fillId="0" borderId="2" xfId="0" applyNumberFormat="1" applyFont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5" borderId="1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abSelected="1" topLeftCell="A3" zoomScale="81" zoomScaleNormal="81" workbookViewId="0">
      <pane xSplit="3" ySplit="7" topLeftCell="D10" activePane="bottomRight" state="frozen"/>
      <selection activeCell="A3" sqref="A3"/>
      <selection pane="topRight" activeCell="D3" sqref="D3"/>
      <selection pane="bottomLeft" activeCell="A10" sqref="A10"/>
      <selection pane="bottomRight" activeCell="C12" sqref="C12"/>
    </sheetView>
  </sheetViews>
  <sheetFormatPr baseColWidth="10" defaultColWidth="8.88671875" defaultRowHeight="14.4" x14ac:dyDescent="0.3"/>
  <cols>
    <col min="1" max="1" width="8.109375" bestFit="1" customWidth="1"/>
    <col min="2" max="2" width="20" bestFit="1" customWidth="1"/>
    <col min="3" max="3" width="42.44140625" style="8" bestFit="1" customWidth="1"/>
    <col min="8" max="8" width="10.33203125" customWidth="1"/>
    <col min="11" max="11" width="10.33203125" customWidth="1"/>
    <col min="12" max="12" width="14.44140625" customWidth="1"/>
    <col min="13" max="13" width="10.77734375" bestFit="1" customWidth="1"/>
  </cols>
  <sheetData>
    <row r="1" spans="1:16" x14ac:dyDescent="0.3">
      <c r="A1" t="s">
        <v>7</v>
      </c>
      <c r="B1" t="s">
        <v>8</v>
      </c>
    </row>
    <row r="2" spans="1:16" x14ac:dyDescent="0.3">
      <c r="A2">
        <v>1.1000000000000001</v>
      </c>
      <c r="B2" s="4" t="s">
        <v>95</v>
      </c>
    </row>
    <row r="3" spans="1:16" x14ac:dyDescent="0.3">
      <c r="A3">
        <v>1.2</v>
      </c>
      <c r="B3" s="5" t="s">
        <v>96</v>
      </c>
    </row>
    <row r="4" spans="1:16" x14ac:dyDescent="0.3">
      <c r="A4">
        <v>1.3</v>
      </c>
      <c r="B4" s="5" t="s">
        <v>97</v>
      </c>
    </row>
    <row r="5" spans="1:16" x14ac:dyDescent="0.3">
      <c r="A5">
        <v>1.4</v>
      </c>
      <c r="B5" t="s">
        <v>101</v>
      </c>
      <c r="E5" s="10"/>
    </row>
    <row r="6" spans="1:16" x14ac:dyDescent="0.3">
      <c r="A6">
        <v>3.1</v>
      </c>
      <c r="B6" t="s">
        <v>102</v>
      </c>
    </row>
    <row r="7" spans="1:16" ht="15" thickBot="1" x14ac:dyDescent="0.35">
      <c r="A7">
        <v>4.0999999999999996</v>
      </c>
      <c r="B7" t="s">
        <v>103</v>
      </c>
    </row>
    <row r="8" spans="1:16" s="10" customFormat="1" ht="17.25" customHeight="1" x14ac:dyDescent="0.3">
      <c r="B8" s="11"/>
      <c r="C8" s="9"/>
      <c r="E8" s="19">
        <v>0.23300000000000001</v>
      </c>
      <c r="F8" s="19">
        <v>0.23300000000000001</v>
      </c>
      <c r="G8" s="19">
        <v>0.23300000000000001</v>
      </c>
      <c r="H8" s="18">
        <v>0.1</v>
      </c>
      <c r="I8" s="18">
        <v>0.15</v>
      </c>
      <c r="J8" s="18">
        <v>0.05</v>
      </c>
      <c r="K8" s="21" t="s">
        <v>104</v>
      </c>
      <c r="L8" s="26" t="s">
        <v>110</v>
      </c>
      <c r="M8" s="23" t="s">
        <v>106</v>
      </c>
      <c r="N8" s="23"/>
      <c r="O8" s="33"/>
      <c r="P8" s="35" t="s">
        <v>111</v>
      </c>
    </row>
    <row r="9" spans="1:16" ht="24" customHeight="1" thickBot="1" x14ac:dyDescent="0.35">
      <c r="A9" s="1" t="s">
        <v>0</v>
      </c>
      <c r="B9" s="1" t="s">
        <v>1</v>
      </c>
      <c r="C9" s="1" t="s">
        <v>2</v>
      </c>
      <c r="D9" s="1" t="s">
        <v>3</v>
      </c>
      <c r="E9" s="16" t="s">
        <v>4</v>
      </c>
      <c r="F9" s="16" t="s">
        <v>5</v>
      </c>
      <c r="G9" s="16" t="s">
        <v>6</v>
      </c>
      <c r="H9" s="16" t="s">
        <v>98</v>
      </c>
      <c r="I9" s="17" t="s">
        <v>99</v>
      </c>
      <c r="J9" s="17" t="s">
        <v>100</v>
      </c>
      <c r="K9" s="22"/>
      <c r="L9" s="26"/>
      <c r="M9" s="24" t="s">
        <v>107</v>
      </c>
      <c r="N9" s="24" t="s">
        <v>108</v>
      </c>
      <c r="O9" s="34" t="s">
        <v>109</v>
      </c>
      <c r="P9" s="36"/>
    </row>
    <row r="10" spans="1:16" ht="15.75" customHeight="1" x14ac:dyDescent="0.3">
      <c r="A10" s="3"/>
      <c r="B10" s="2" t="s">
        <v>9</v>
      </c>
      <c r="C10" s="7" t="s">
        <v>10</v>
      </c>
      <c r="D10" s="3">
        <v>1</v>
      </c>
      <c r="E10" s="12">
        <v>1</v>
      </c>
      <c r="F10" s="12">
        <v>1</v>
      </c>
      <c r="G10" s="12">
        <v>2</v>
      </c>
      <c r="H10" s="6">
        <v>3.5</v>
      </c>
      <c r="I10" s="14">
        <v>4</v>
      </c>
      <c r="J10" s="15">
        <v>4</v>
      </c>
      <c r="K10" s="20">
        <f>E10*E$8+F10*F$8+G10*G$8+H10*H$8+I10*I$8+J10*J$8</f>
        <v>2.0820000000000003</v>
      </c>
      <c r="L10" s="32" t="s">
        <v>105</v>
      </c>
      <c r="M10" s="30">
        <v>1.5</v>
      </c>
      <c r="N10" s="27">
        <v>3</v>
      </c>
      <c r="O10" s="15">
        <f t="shared" ref="O10:O12" si="0">M10*0.1+N10*0.9</f>
        <v>2.85</v>
      </c>
      <c r="P10" s="37">
        <f>MAX(K10,O10)</f>
        <v>2.85</v>
      </c>
    </row>
    <row r="11" spans="1:16" ht="18" x14ac:dyDescent="0.3">
      <c r="A11" s="3"/>
      <c r="B11" s="2" t="s">
        <v>11</v>
      </c>
      <c r="C11" s="7" t="s">
        <v>12</v>
      </c>
      <c r="D11" s="3">
        <v>2</v>
      </c>
      <c r="E11" s="12">
        <v>1</v>
      </c>
      <c r="F11" s="12">
        <v>1</v>
      </c>
      <c r="G11" s="12">
        <v>2.1</v>
      </c>
      <c r="H11" s="6">
        <v>2</v>
      </c>
      <c r="I11" s="14">
        <v>4.5</v>
      </c>
      <c r="J11" s="15">
        <v>4.5</v>
      </c>
      <c r="K11" s="20">
        <f t="shared" ref="K11:K52" si="1">E11*E$8+F11*F$8+G11*G$8+H11*H$8+I11*I$8+J11*J$8</f>
        <v>2.0552999999999999</v>
      </c>
      <c r="L11" s="32" t="s">
        <v>105</v>
      </c>
      <c r="M11" s="30">
        <v>2</v>
      </c>
      <c r="N11" s="27">
        <v>3</v>
      </c>
      <c r="O11" s="15">
        <f t="shared" si="0"/>
        <v>2.9000000000000004</v>
      </c>
      <c r="P11" s="38">
        <f t="shared" ref="P11:P51" si="2">MAX(K11,O11)</f>
        <v>2.9000000000000004</v>
      </c>
    </row>
    <row r="12" spans="1:16" ht="18" x14ac:dyDescent="0.3">
      <c r="A12" s="3"/>
      <c r="B12" s="2" t="s">
        <v>13</v>
      </c>
      <c r="C12" s="7" t="s">
        <v>14</v>
      </c>
      <c r="D12" s="3">
        <v>3</v>
      </c>
      <c r="E12" s="6">
        <v>5</v>
      </c>
      <c r="F12" s="12">
        <v>1</v>
      </c>
      <c r="G12" s="12">
        <v>2</v>
      </c>
      <c r="H12" s="6">
        <v>4</v>
      </c>
      <c r="I12" s="14">
        <v>3</v>
      </c>
      <c r="J12" s="15">
        <v>4</v>
      </c>
      <c r="K12" s="20">
        <f t="shared" si="1"/>
        <v>2.9140000000000006</v>
      </c>
      <c r="L12" s="32" t="s">
        <v>105</v>
      </c>
      <c r="M12" s="30">
        <v>3</v>
      </c>
      <c r="N12" s="27"/>
      <c r="O12" s="15">
        <f t="shared" si="0"/>
        <v>0.30000000000000004</v>
      </c>
      <c r="P12" s="38">
        <f t="shared" si="2"/>
        <v>2.9140000000000006</v>
      </c>
    </row>
    <row r="13" spans="1:16" ht="18" x14ac:dyDescent="0.3">
      <c r="A13" s="3"/>
      <c r="B13" s="2" t="s">
        <v>15</v>
      </c>
      <c r="C13" s="7" t="s">
        <v>16</v>
      </c>
      <c r="D13" s="3">
        <v>4</v>
      </c>
      <c r="E13" s="6">
        <v>5</v>
      </c>
      <c r="F13" s="12">
        <v>1</v>
      </c>
      <c r="G13" s="12">
        <v>1</v>
      </c>
      <c r="H13" s="6">
        <v>3</v>
      </c>
      <c r="I13" s="14">
        <v>3</v>
      </c>
      <c r="J13" s="15">
        <v>4</v>
      </c>
      <c r="K13" s="20">
        <f t="shared" si="1"/>
        <v>2.5810000000000004</v>
      </c>
      <c r="L13" s="32" t="s">
        <v>105</v>
      </c>
      <c r="M13" s="30"/>
      <c r="N13" s="27">
        <v>3</v>
      </c>
      <c r="O13" s="15">
        <f>M13*0.1+N13*0.9</f>
        <v>2.7</v>
      </c>
      <c r="P13" s="38">
        <f t="shared" si="2"/>
        <v>2.7</v>
      </c>
    </row>
    <row r="14" spans="1:16" ht="18" x14ac:dyDescent="0.3">
      <c r="A14" s="3"/>
      <c r="B14" s="2" t="s">
        <v>17</v>
      </c>
      <c r="C14" s="7" t="s">
        <v>18</v>
      </c>
      <c r="D14" s="3">
        <v>5</v>
      </c>
      <c r="E14" s="6">
        <v>5</v>
      </c>
      <c r="F14" s="12">
        <v>1</v>
      </c>
      <c r="G14" s="12">
        <v>1</v>
      </c>
      <c r="H14" s="6">
        <v>4.5</v>
      </c>
      <c r="I14" s="14">
        <v>3</v>
      </c>
      <c r="J14" s="15">
        <v>4.3</v>
      </c>
      <c r="K14" s="20">
        <f t="shared" si="1"/>
        <v>2.7460000000000004</v>
      </c>
      <c r="L14" s="32" t="s">
        <v>105</v>
      </c>
      <c r="M14" s="30"/>
      <c r="N14" s="27">
        <v>3</v>
      </c>
      <c r="O14" s="15">
        <f t="shared" ref="O14:O52" si="3">M14*0.1+N14*0.9</f>
        <v>2.7</v>
      </c>
      <c r="P14" s="38">
        <f t="shared" si="2"/>
        <v>2.7460000000000004</v>
      </c>
    </row>
    <row r="15" spans="1:16" ht="18" x14ac:dyDescent="0.3">
      <c r="A15" s="3"/>
      <c r="B15" s="2" t="s">
        <v>19</v>
      </c>
      <c r="C15" s="7" t="s">
        <v>20</v>
      </c>
      <c r="D15" s="3">
        <v>6</v>
      </c>
      <c r="E15" s="6">
        <v>5</v>
      </c>
      <c r="F15" s="12">
        <v>1</v>
      </c>
      <c r="G15" s="12">
        <v>2</v>
      </c>
      <c r="H15" s="6">
        <v>4</v>
      </c>
      <c r="I15" s="14">
        <v>3</v>
      </c>
      <c r="J15" s="15">
        <v>4</v>
      </c>
      <c r="K15" s="20">
        <f t="shared" si="1"/>
        <v>2.9140000000000006</v>
      </c>
      <c r="L15" s="32" t="s">
        <v>105</v>
      </c>
      <c r="M15" s="30">
        <v>3</v>
      </c>
      <c r="N15" s="27">
        <v>1.5</v>
      </c>
      <c r="O15" s="15">
        <f t="shared" si="3"/>
        <v>1.6500000000000001</v>
      </c>
      <c r="P15" s="38">
        <f t="shared" si="2"/>
        <v>2.9140000000000006</v>
      </c>
    </row>
    <row r="16" spans="1:16" ht="18" x14ac:dyDescent="0.3">
      <c r="A16" s="3"/>
      <c r="B16" s="2" t="s">
        <v>21</v>
      </c>
      <c r="C16" s="7" t="s">
        <v>22</v>
      </c>
      <c r="D16" s="3">
        <v>7</v>
      </c>
      <c r="E16" s="6">
        <v>5</v>
      </c>
      <c r="F16" s="12">
        <v>1</v>
      </c>
      <c r="G16" s="12">
        <v>2</v>
      </c>
      <c r="H16" s="6">
        <v>3</v>
      </c>
      <c r="I16" s="14">
        <v>2.5</v>
      </c>
      <c r="J16" s="15">
        <v>3.8</v>
      </c>
      <c r="K16" s="20">
        <f t="shared" si="1"/>
        <v>2.7290000000000001</v>
      </c>
      <c r="L16" s="32" t="s">
        <v>105</v>
      </c>
      <c r="M16" s="30"/>
      <c r="N16" s="27">
        <v>3</v>
      </c>
      <c r="O16" s="15">
        <f t="shared" si="3"/>
        <v>2.7</v>
      </c>
      <c r="P16" s="38">
        <f t="shared" si="2"/>
        <v>2.7290000000000001</v>
      </c>
    </row>
    <row r="17" spans="1:16" ht="18" x14ac:dyDescent="0.3">
      <c r="A17" s="3"/>
      <c r="B17" s="2" t="s">
        <v>23</v>
      </c>
      <c r="C17" s="7" t="s">
        <v>24</v>
      </c>
      <c r="D17" s="3">
        <v>8</v>
      </c>
      <c r="E17" s="6">
        <v>5</v>
      </c>
      <c r="F17" s="12">
        <v>1</v>
      </c>
      <c r="G17" s="12">
        <v>2</v>
      </c>
      <c r="H17" s="6">
        <v>3.5</v>
      </c>
      <c r="I17" s="14">
        <v>3.5</v>
      </c>
      <c r="J17" s="15">
        <v>4.5</v>
      </c>
      <c r="K17" s="20">
        <f t="shared" si="1"/>
        <v>2.964</v>
      </c>
      <c r="L17" s="25"/>
      <c r="M17" s="30"/>
      <c r="N17" s="27"/>
      <c r="O17" s="15">
        <f t="shared" si="3"/>
        <v>0</v>
      </c>
      <c r="P17" s="29">
        <f t="shared" si="2"/>
        <v>2.964</v>
      </c>
    </row>
    <row r="18" spans="1:16" ht="18" x14ac:dyDescent="0.3">
      <c r="A18" s="3"/>
      <c r="B18" s="2" t="s">
        <v>25</v>
      </c>
      <c r="C18" s="7" t="s">
        <v>26</v>
      </c>
      <c r="D18" s="3">
        <v>9</v>
      </c>
      <c r="E18" s="12">
        <v>1</v>
      </c>
      <c r="F18" s="12">
        <v>1</v>
      </c>
      <c r="G18" s="13">
        <v>5</v>
      </c>
      <c r="H18" s="6">
        <v>3.5</v>
      </c>
      <c r="I18" s="14">
        <v>4.5</v>
      </c>
      <c r="J18" s="15">
        <v>4.5</v>
      </c>
      <c r="K18" s="20">
        <f t="shared" si="1"/>
        <v>2.8810000000000002</v>
      </c>
      <c r="L18" s="32" t="s">
        <v>105</v>
      </c>
      <c r="M18" s="30"/>
      <c r="N18" s="27">
        <v>3</v>
      </c>
      <c r="O18" s="15">
        <f t="shared" si="3"/>
        <v>2.7</v>
      </c>
      <c r="P18" s="38">
        <f t="shared" si="2"/>
        <v>2.8810000000000002</v>
      </c>
    </row>
    <row r="19" spans="1:16" ht="18" x14ac:dyDescent="0.3">
      <c r="A19" s="3"/>
      <c r="B19" s="2" t="s">
        <v>27</v>
      </c>
      <c r="C19" s="7" t="s">
        <v>28</v>
      </c>
      <c r="D19" s="3">
        <v>10</v>
      </c>
      <c r="E19" s="6">
        <v>4</v>
      </c>
      <c r="F19" s="12">
        <v>1</v>
      </c>
      <c r="G19" s="12">
        <v>1</v>
      </c>
      <c r="H19" s="6">
        <v>4</v>
      </c>
      <c r="I19" s="14">
        <v>3</v>
      </c>
      <c r="J19" s="15">
        <v>3.5</v>
      </c>
      <c r="K19" s="20">
        <f t="shared" si="1"/>
        <v>2.423</v>
      </c>
      <c r="L19" s="32" t="s">
        <v>105</v>
      </c>
      <c r="M19" s="30"/>
      <c r="N19" s="27">
        <v>2.5</v>
      </c>
      <c r="O19" s="15">
        <f t="shared" si="3"/>
        <v>2.25</v>
      </c>
      <c r="P19" s="38">
        <f t="shared" si="2"/>
        <v>2.423</v>
      </c>
    </row>
    <row r="20" spans="1:16" ht="18" x14ac:dyDescent="0.3">
      <c r="A20" s="3"/>
      <c r="B20" s="2" t="s">
        <v>29</v>
      </c>
      <c r="C20" s="7" t="s">
        <v>30</v>
      </c>
      <c r="D20" s="3">
        <v>11</v>
      </c>
      <c r="E20" s="6">
        <v>5</v>
      </c>
      <c r="F20" s="12">
        <v>1</v>
      </c>
      <c r="G20" s="12">
        <v>1</v>
      </c>
      <c r="H20" s="6">
        <v>3</v>
      </c>
      <c r="I20" s="14">
        <v>2.5</v>
      </c>
      <c r="J20" s="15">
        <v>3.5</v>
      </c>
      <c r="K20" s="20">
        <f t="shared" si="1"/>
        <v>2.4809999999999999</v>
      </c>
      <c r="L20" s="32" t="s">
        <v>105</v>
      </c>
      <c r="M20" s="30"/>
      <c r="N20" s="27">
        <v>2.5</v>
      </c>
      <c r="O20" s="15">
        <f t="shared" si="3"/>
        <v>2.25</v>
      </c>
      <c r="P20" s="38">
        <f t="shared" si="2"/>
        <v>2.4809999999999999</v>
      </c>
    </row>
    <row r="21" spans="1:16" ht="18" x14ac:dyDescent="0.3">
      <c r="A21" s="3"/>
      <c r="B21" s="2" t="s">
        <v>31</v>
      </c>
      <c r="C21" s="7" t="s">
        <v>32</v>
      </c>
      <c r="D21" s="3">
        <v>12</v>
      </c>
      <c r="E21" s="6">
        <v>4</v>
      </c>
      <c r="F21" s="12">
        <v>1</v>
      </c>
      <c r="G21" s="12">
        <v>1.5</v>
      </c>
      <c r="H21" s="6">
        <v>4.5</v>
      </c>
      <c r="I21" s="14">
        <v>3</v>
      </c>
      <c r="J21" s="15">
        <v>4.5</v>
      </c>
      <c r="K21" s="20">
        <f t="shared" si="1"/>
        <v>2.6395</v>
      </c>
      <c r="L21" s="32" t="s">
        <v>105</v>
      </c>
      <c r="M21" s="30">
        <v>3</v>
      </c>
      <c r="N21" s="27">
        <v>2.5</v>
      </c>
      <c r="O21" s="15">
        <f t="shared" si="3"/>
        <v>2.5499999999999998</v>
      </c>
      <c r="P21" s="38">
        <f t="shared" si="2"/>
        <v>2.6395</v>
      </c>
    </row>
    <row r="22" spans="1:16" ht="18" x14ac:dyDescent="0.3">
      <c r="A22" s="3"/>
      <c r="B22" s="2" t="s">
        <v>33</v>
      </c>
      <c r="C22" s="7" t="s">
        <v>34</v>
      </c>
      <c r="D22" s="3">
        <v>13</v>
      </c>
      <c r="E22" s="6">
        <v>5</v>
      </c>
      <c r="F22" s="12">
        <v>1</v>
      </c>
      <c r="G22" s="12">
        <v>1</v>
      </c>
      <c r="H22" s="6">
        <v>3</v>
      </c>
      <c r="I22" s="14">
        <v>4.5</v>
      </c>
      <c r="J22" s="15">
        <v>4.5</v>
      </c>
      <c r="K22" s="20">
        <f t="shared" si="1"/>
        <v>2.8310000000000004</v>
      </c>
      <c r="L22" s="32" t="s">
        <v>105</v>
      </c>
      <c r="M22" s="30">
        <v>3</v>
      </c>
      <c r="N22" s="27">
        <v>5</v>
      </c>
      <c r="O22" s="15">
        <f t="shared" si="3"/>
        <v>4.8</v>
      </c>
      <c r="P22" s="29">
        <f t="shared" si="2"/>
        <v>4.8</v>
      </c>
    </row>
    <row r="23" spans="1:16" ht="18" x14ac:dyDescent="0.3">
      <c r="A23" s="3"/>
      <c r="B23" s="2" t="s">
        <v>35</v>
      </c>
      <c r="C23" s="7" t="s">
        <v>36</v>
      </c>
      <c r="D23" s="3">
        <v>14</v>
      </c>
      <c r="E23" s="6">
        <v>5</v>
      </c>
      <c r="F23" s="12">
        <v>1</v>
      </c>
      <c r="G23" s="12">
        <v>2</v>
      </c>
      <c r="H23" s="6">
        <v>3.5</v>
      </c>
      <c r="I23" s="14">
        <v>2.5</v>
      </c>
      <c r="J23" s="15">
        <v>4.5</v>
      </c>
      <c r="K23" s="20">
        <f t="shared" si="1"/>
        <v>2.8140000000000001</v>
      </c>
      <c r="L23" s="32" t="s">
        <v>105</v>
      </c>
      <c r="M23" s="30">
        <v>2</v>
      </c>
      <c r="N23" s="27">
        <v>1.5</v>
      </c>
      <c r="O23" s="15">
        <f t="shared" si="3"/>
        <v>1.55</v>
      </c>
      <c r="P23" s="38">
        <f t="shared" si="2"/>
        <v>2.8140000000000001</v>
      </c>
    </row>
    <row r="24" spans="1:16" ht="18" x14ac:dyDescent="0.3">
      <c r="A24" s="3"/>
      <c r="B24" s="2" t="s">
        <v>37</v>
      </c>
      <c r="C24" s="7" t="s">
        <v>38</v>
      </c>
      <c r="D24" s="3">
        <v>15</v>
      </c>
      <c r="E24" s="6">
        <v>4</v>
      </c>
      <c r="F24" s="12">
        <v>1.4</v>
      </c>
      <c r="G24" s="12">
        <v>1</v>
      </c>
      <c r="H24" s="6">
        <v>3</v>
      </c>
      <c r="I24" s="14">
        <v>3.5</v>
      </c>
      <c r="J24" s="15">
        <v>4</v>
      </c>
      <c r="K24" s="20">
        <f t="shared" si="1"/>
        <v>2.5162000000000004</v>
      </c>
      <c r="L24" s="32" t="s">
        <v>105</v>
      </c>
      <c r="M24" s="30">
        <v>4</v>
      </c>
      <c r="N24" s="27">
        <v>4</v>
      </c>
      <c r="O24" s="15">
        <f t="shared" si="3"/>
        <v>4</v>
      </c>
      <c r="P24" s="29">
        <f t="shared" si="2"/>
        <v>4</v>
      </c>
    </row>
    <row r="25" spans="1:16" ht="18" x14ac:dyDescent="0.3">
      <c r="A25" s="3"/>
      <c r="B25" s="2" t="s">
        <v>39</v>
      </c>
      <c r="C25" s="7" t="s">
        <v>40</v>
      </c>
      <c r="D25" s="3">
        <v>16</v>
      </c>
      <c r="E25" s="12">
        <v>2</v>
      </c>
      <c r="F25" s="12">
        <v>2.1</v>
      </c>
      <c r="G25" s="12">
        <v>1</v>
      </c>
      <c r="H25" s="6">
        <v>4</v>
      </c>
      <c r="I25" s="14">
        <v>3.5</v>
      </c>
      <c r="J25" s="15">
        <v>4.5</v>
      </c>
      <c r="K25" s="20">
        <f t="shared" si="1"/>
        <v>2.3383000000000003</v>
      </c>
      <c r="L25" s="32" t="s">
        <v>105</v>
      </c>
      <c r="M25" s="30">
        <v>3</v>
      </c>
      <c r="N25" s="27">
        <v>3</v>
      </c>
      <c r="O25" s="15">
        <f t="shared" si="3"/>
        <v>3</v>
      </c>
      <c r="P25" s="29">
        <f t="shared" si="2"/>
        <v>3</v>
      </c>
    </row>
    <row r="26" spans="1:16" ht="18" x14ac:dyDescent="0.3">
      <c r="A26" s="3"/>
      <c r="B26" s="2" t="s">
        <v>41</v>
      </c>
      <c r="C26" s="7" t="s">
        <v>42</v>
      </c>
      <c r="D26" s="3">
        <v>17</v>
      </c>
      <c r="E26" s="6">
        <v>5</v>
      </c>
      <c r="F26" s="12">
        <v>1</v>
      </c>
      <c r="G26" s="12">
        <v>1</v>
      </c>
      <c r="H26" s="6">
        <v>5</v>
      </c>
      <c r="I26" s="14">
        <v>2.5</v>
      </c>
      <c r="J26" s="15">
        <v>4.3</v>
      </c>
      <c r="K26" s="20">
        <f t="shared" si="1"/>
        <v>2.7210000000000001</v>
      </c>
      <c r="L26" s="32" t="s">
        <v>105</v>
      </c>
      <c r="M26" s="30">
        <v>2</v>
      </c>
      <c r="N26" s="27">
        <v>3.5</v>
      </c>
      <c r="O26" s="15">
        <f t="shared" si="3"/>
        <v>3.35</v>
      </c>
      <c r="P26" s="29">
        <f t="shared" si="2"/>
        <v>3.35</v>
      </c>
    </row>
    <row r="27" spans="1:16" ht="18" x14ac:dyDescent="0.3">
      <c r="A27" s="3"/>
      <c r="B27" s="2" t="s">
        <v>43</v>
      </c>
      <c r="C27" s="7" t="s">
        <v>44</v>
      </c>
      <c r="D27" s="3">
        <v>18</v>
      </c>
      <c r="E27" s="12">
        <v>1</v>
      </c>
      <c r="F27" s="12">
        <v>1</v>
      </c>
      <c r="G27" s="12">
        <v>1</v>
      </c>
      <c r="H27" s="12">
        <v>1</v>
      </c>
      <c r="I27" s="14">
        <v>3.5</v>
      </c>
      <c r="J27" s="15">
        <v>3.5</v>
      </c>
      <c r="K27" s="20">
        <f t="shared" si="1"/>
        <v>1.4990000000000001</v>
      </c>
      <c r="L27" s="32" t="s">
        <v>105</v>
      </c>
      <c r="M27" s="30"/>
      <c r="N27" s="27"/>
      <c r="O27" s="15">
        <f t="shared" si="3"/>
        <v>0</v>
      </c>
      <c r="P27" s="38">
        <f t="shared" si="2"/>
        <v>1.4990000000000001</v>
      </c>
    </row>
    <row r="28" spans="1:16" ht="18" x14ac:dyDescent="0.3">
      <c r="A28" s="3"/>
      <c r="B28" s="2" t="s">
        <v>45</v>
      </c>
      <c r="C28" s="7" t="s">
        <v>46</v>
      </c>
      <c r="D28" s="3">
        <v>19</v>
      </c>
      <c r="E28" s="6">
        <v>5</v>
      </c>
      <c r="F28" s="12">
        <v>1.4</v>
      </c>
      <c r="G28" s="12">
        <v>2</v>
      </c>
      <c r="H28" s="6">
        <v>4</v>
      </c>
      <c r="I28" s="14">
        <v>2.5</v>
      </c>
      <c r="J28" s="15">
        <v>3.3</v>
      </c>
      <c r="K28" s="20">
        <f t="shared" si="1"/>
        <v>2.8972000000000002</v>
      </c>
      <c r="L28" s="32" t="s">
        <v>105</v>
      </c>
      <c r="M28" s="30">
        <v>4</v>
      </c>
      <c r="N28" s="27">
        <v>4</v>
      </c>
      <c r="O28" s="15">
        <f t="shared" si="3"/>
        <v>4</v>
      </c>
      <c r="P28" s="29">
        <f t="shared" si="2"/>
        <v>4</v>
      </c>
    </row>
    <row r="29" spans="1:16" ht="18" x14ac:dyDescent="0.3">
      <c r="A29" s="3"/>
      <c r="B29" s="2" t="s">
        <v>47</v>
      </c>
      <c r="C29" s="7" t="s">
        <v>48</v>
      </c>
      <c r="D29" s="3">
        <v>20</v>
      </c>
      <c r="E29" s="12">
        <v>1</v>
      </c>
      <c r="F29" s="12">
        <v>1</v>
      </c>
      <c r="G29" s="12">
        <v>2</v>
      </c>
      <c r="H29" s="6">
        <v>4</v>
      </c>
      <c r="I29" s="14">
        <v>3.5</v>
      </c>
      <c r="J29" s="15">
        <v>4</v>
      </c>
      <c r="K29" s="20">
        <f t="shared" si="1"/>
        <v>2.0570000000000004</v>
      </c>
      <c r="L29" s="32" t="s">
        <v>105</v>
      </c>
      <c r="M29" s="30">
        <v>4.5</v>
      </c>
      <c r="N29" s="27">
        <v>4</v>
      </c>
      <c r="O29" s="15">
        <f t="shared" si="3"/>
        <v>4.05</v>
      </c>
      <c r="P29" s="29">
        <f t="shared" si="2"/>
        <v>4.05</v>
      </c>
    </row>
    <row r="30" spans="1:16" ht="18" x14ac:dyDescent="0.3">
      <c r="A30" s="3"/>
      <c r="B30" s="2" t="s">
        <v>49</v>
      </c>
      <c r="C30" s="7" t="s">
        <v>50</v>
      </c>
      <c r="D30" s="3">
        <v>21</v>
      </c>
      <c r="E30" s="6">
        <v>4</v>
      </c>
      <c r="F30" s="12">
        <v>1</v>
      </c>
      <c r="G30" s="12">
        <v>2</v>
      </c>
      <c r="H30" s="6">
        <v>4.5</v>
      </c>
      <c r="I30" s="14">
        <v>3</v>
      </c>
      <c r="J30" s="15">
        <v>4.5</v>
      </c>
      <c r="K30" s="20">
        <f t="shared" si="1"/>
        <v>2.7559999999999998</v>
      </c>
      <c r="L30" s="32" t="s">
        <v>105</v>
      </c>
      <c r="M30" s="30">
        <v>2</v>
      </c>
      <c r="N30" s="27">
        <v>3</v>
      </c>
      <c r="O30" s="15">
        <f t="shared" si="3"/>
        <v>2.9000000000000004</v>
      </c>
      <c r="P30" s="38">
        <f t="shared" si="2"/>
        <v>2.9000000000000004</v>
      </c>
    </row>
    <row r="31" spans="1:16" ht="18" x14ac:dyDescent="0.3">
      <c r="A31" s="3"/>
      <c r="B31" s="2" t="s">
        <v>51</v>
      </c>
      <c r="C31" s="7" t="s">
        <v>52</v>
      </c>
      <c r="D31" s="3">
        <v>22</v>
      </c>
      <c r="E31" s="6">
        <v>5</v>
      </c>
      <c r="F31" s="12">
        <v>1</v>
      </c>
      <c r="G31" s="12">
        <v>1</v>
      </c>
      <c r="H31" s="6">
        <v>2.5</v>
      </c>
      <c r="I31" s="14">
        <v>2.5</v>
      </c>
      <c r="J31" s="15">
        <v>3.8</v>
      </c>
      <c r="K31" s="20">
        <f t="shared" si="1"/>
        <v>2.4460000000000002</v>
      </c>
      <c r="L31" s="32" t="s">
        <v>105</v>
      </c>
      <c r="M31" s="30"/>
      <c r="N31" s="27">
        <v>3</v>
      </c>
      <c r="O31" s="15">
        <f t="shared" si="3"/>
        <v>2.7</v>
      </c>
      <c r="P31" s="38">
        <f t="shared" si="2"/>
        <v>2.7</v>
      </c>
    </row>
    <row r="32" spans="1:16" ht="18" x14ac:dyDescent="0.3">
      <c r="A32" s="3"/>
      <c r="B32" s="2" t="s">
        <v>53</v>
      </c>
      <c r="C32" s="7" t="s">
        <v>54</v>
      </c>
      <c r="D32" s="3">
        <v>23</v>
      </c>
      <c r="E32" s="6">
        <v>5</v>
      </c>
      <c r="F32" s="6">
        <v>3.6</v>
      </c>
      <c r="G32" s="12">
        <v>2.8</v>
      </c>
      <c r="H32" s="6">
        <v>4.5</v>
      </c>
      <c r="I32" s="14">
        <v>4</v>
      </c>
      <c r="J32" s="15">
        <v>4.5</v>
      </c>
      <c r="K32" s="20">
        <f t="shared" si="1"/>
        <v>3.9312000000000005</v>
      </c>
      <c r="L32" s="25"/>
      <c r="M32" s="30"/>
      <c r="N32" s="27"/>
      <c r="O32" s="15">
        <f t="shared" si="3"/>
        <v>0</v>
      </c>
      <c r="P32" s="29">
        <f t="shared" si="2"/>
        <v>3.9312000000000005</v>
      </c>
    </row>
    <row r="33" spans="1:16" ht="18" x14ac:dyDescent="0.3">
      <c r="A33" s="3"/>
      <c r="B33" s="2" t="s">
        <v>55</v>
      </c>
      <c r="C33" s="7" t="s">
        <v>56</v>
      </c>
      <c r="D33" s="3">
        <v>24</v>
      </c>
      <c r="E33" s="6">
        <v>5</v>
      </c>
      <c r="F33" s="6">
        <v>4.3</v>
      </c>
      <c r="G33" s="12">
        <v>2</v>
      </c>
      <c r="H33" s="6">
        <v>4</v>
      </c>
      <c r="I33" s="14">
        <v>2.5</v>
      </c>
      <c r="J33" s="15">
        <v>4.5</v>
      </c>
      <c r="K33" s="20">
        <f t="shared" si="1"/>
        <v>3.6329000000000002</v>
      </c>
      <c r="L33" s="25"/>
      <c r="M33" s="30"/>
      <c r="N33" s="27"/>
      <c r="O33" s="15">
        <f t="shared" si="3"/>
        <v>0</v>
      </c>
      <c r="P33" s="29">
        <f t="shared" si="2"/>
        <v>3.6329000000000002</v>
      </c>
    </row>
    <row r="34" spans="1:16" ht="18" x14ac:dyDescent="0.3">
      <c r="A34" s="3"/>
      <c r="B34" s="2" t="s">
        <v>57</v>
      </c>
      <c r="C34" s="7" t="s">
        <v>58</v>
      </c>
      <c r="D34" s="3">
        <v>25</v>
      </c>
      <c r="E34" s="6">
        <v>5</v>
      </c>
      <c r="F34" s="6">
        <v>5</v>
      </c>
      <c r="G34" s="12">
        <v>3.1</v>
      </c>
      <c r="H34" s="6">
        <v>4</v>
      </c>
      <c r="I34" s="14">
        <v>3.5</v>
      </c>
      <c r="J34" s="15">
        <v>4.5</v>
      </c>
      <c r="K34" s="20">
        <f t="shared" si="1"/>
        <v>4.2023000000000001</v>
      </c>
      <c r="L34" s="25"/>
      <c r="M34" s="30"/>
      <c r="N34" s="27"/>
      <c r="O34" s="15">
        <f t="shared" si="3"/>
        <v>0</v>
      </c>
      <c r="P34" s="29">
        <f t="shared" si="2"/>
        <v>4.2023000000000001</v>
      </c>
    </row>
    <row r="35" spans="1:16" ht="18" x14ac:dyDescent="0.3">
      <c r="A35" s="3"/>
      <c r="B35" s="2" t="s">
        <v>59</v>
      </c>
      <c r="C35" s="7" t="s">
        <v>60</v>
      </c>
      <c r="D35" s="3">
        <v>26</v>
      </c>
      <c r="E35" s="6">
        <v>5</v>
      </c>
      <c r="F35" s="12">
        <v>2.1</v>
      </c>
      <c r="G35" s="6">
        <v>3</v>
      </c>
      <c r="H35" s="6">
        <v>4.5</v>
      </c>
      <c r="I35" s="14">
        <v>3</v>
      </c>
      <c r="J35" s="15">
        <v>4</v>
      </c>
      <c r="K35" s="20">
        <f t="shared" si="1"/>
        <v>3.4533000000000005</v>
      </c>
      <c r="L35" s="25"/>
      <c r="M35" s="30"/>
      <c r="N35" s="27"/>
      <c r="O35" s="15">
        <f t="shared" si="3"/>
        <v>0</v>
      </c>
      <c r="P35" s="29">
        <f t="shared" si="2"/>
        <v>3.4533000000000005</v>
      </c>
    </row>
    <row r="36" spans="1:16" ht="18" x14ac:dyDescent="0.3">
      <c r="A36" s="3"/>
      <c r="B36" s="2" t="s">
        <v>61</v>
      </c>
      <c r="C36" s="7" t="s">
        <v>62</v>
      </c>
      <c r="D36" s="3">
        <v>27</v>
      </c>
      <c r="E36" s="6">
        <v>5</v>
      </c>
      <c r="F36" s="12">
        <v>1</v>
      </c>
      <c r="G36" s="12">
        <v>1</v>
      </c>
      <c r="H36" s="6">
        <v>4.5</v>
      </c>
      <c r="I36" s="14">
        <v>3</v>
      </c>
      <c r="J36" s="15">
        <v>3.8</v>
      </c>
      <c r="K36" s="20">
        <f t="shared" si="1"/>
        <v>2.7210000000000005</v>
      </c>
      <c r="L36" s="32" t="s">
        <v>105</v>
      </c>
      <c r="M36" s="30">
        <v>4</v>
      </c>
      <c r="N36" s="27">
        <v>4</v>
      </c>
      <c r="O36" s="15">
        <f t="shared" si="3"/>
        <v>4</v>
      </c>
      <c r="P36" s="29">
        <f t="shared" si="2"/>
        <v>4</v>
      </c>
    </row>
    <row r="37" spans="1:16" ht="18" x14ac:dyDescent="0.3">
      <c r="A37" s="3"/>
      <c r="B37" s="2" t="s">
        <v>63</v>
      </c>
      <c r="C37" s="7" t="s">
        <v>64</v>
      </c>
      <c r="D37" s="3">
        <v>28</v>
      </c>
      <c r="E37" s="6">
        <v>4</v>
      </c>
      <c r="F37" s="12">
        <v>1</v>
      </c>
      <c r="G37" s="12">
        <v>1</v>
      </c>
      <c r="H37" s="6">
        <v>3</v>
      </c>
      <c r="I37" s="14">
        <v>4</v>
      </c>
      <c r="J37" s="15">
        <v>4</v>
      </c>
      <c r="K37" s="20">
        <f t="shared" si="1"/>
        <v>2.4980000000000002</v>
      </c>
      <c r="L37" s="32" t="s">
        <v>105</v>
      </c>
      <c r="M37" s="30"/>
      <c r="N37" s="27">
        <v>3</v>
      </c>
      <c r="O37" s="15">
        <f t="shared" si="3"/>
        <v>2.7</v>
      </c>
      <c r="P37" s="38">
        <f t="shared" si="2"/>
        <v>2.7</v>
      </c>
    </row>
    <row r="38" spans="1:16" ht="18" x14ac:dyDescent="0.3">
      <c r="A38" s="3"/>
      <c r="B38" s="2" t="s">
        <v>65</v>
      </c>
      <c r="C38" s="7" t="s">
        <v>66</v>
      </c>
      <c r="D38" s="3">
        <v>29</v>
      </c>
      <c r="E38" s="6">
        <v>5</v>
      </c>
      <c r="F38" s="12">
        <v>1</v>
      </c>
      <c r="G38" s="12">
        <v>2</v>
      </c>
      <c r="H38" s="6">
        <v>3.5</v>
      </c>
      <c r="I38" s="14">
        <v>3</v>
      </c>
      <c r="J38" s="15">
        <v>3.8</v>
      </c>
      <c r="K38" s="20">
        <f t="shared" si="1"/>
        <v>2.8539999999999996</v>
      </c>
      <c r="L38" s="32" t="s">
        <v>105</v>
      </c>
      <c r="M38" s="30">
        <v>2</v>
      </c>
      <c r="N38" s="27">
        <v>3</v>
      </c>
      <c r="O38" s="15">
        <f t="shared" si="3"/>
        <v>2.9000000000000004</v>
      </c>
      <c r="P38" s="38">
        <f t="shared" si="2"/>
        <v>2.9000000000000004</v>
      </c>
    </row>
    <row r="39" spans="1:16" ht="18" x14ac:dyDescent="0.3">
      <c r="A39" s="3"/>
      <c r="B39" s="2" t="s">
        <v>67</v>
      </c>
      <c r="C39" s="7" t="s">
        <v>68</v>
      </c>
      <c r="D39" s="3">
        <v>30</v>
      </c>
      <c r="E39" s="6">
        <v>5</v>
      </c>
      <c r="F39" s="12">
        <v>1</v>
      </c>
      <c r="G39" s="12">
        <v>1</v>
      </c>
      <c r="H39" s="6">
        <v>3</v>
      </c>
      <c r="I39" s="14">
        <v>3</v>
      </c>
      <c r="J39" s="15">
        <v>4.5</v>
      </c>
      <c r="K39" s="20">
        <f t="shared" si="1"/>
        <v>2.6060000000000003</v>
      </c>
      <c r="L39" s="32" t="s">
        <v>105</v>
      </c>
      <c r="M39" s="30">
        <v>4</v>
      </c>
      <c r="N39" s="27">
        <v>3.5</v>
      </c>
      <c r="O39" s="15">
        <f t="shared" si="3"/>
        <v>3.55</v>
      </c>
      <c r="P39" s="29">
        <f t="shared" si="2"/>
        <v>3.55</v>
      </c>
    </row>
    <row r="40" spans="1:16" ht="18" x14ac:dyDescent="0.3">
      <c r="A40" s="3"/>
      <c r="B40" s="2" t="s">
        <v>69</v>
      </c>
      <c r="C40" s="7" t="s">
        <v>70</v>
      </c>
      <c r="D40" s="3">
        <v>31</v>
      </c>
      <c r="E40" s="6">
        <v>5</v>
      </c>
      <c r="F40" s="12">
        <v>1</v>
      </c>
      <c r="G40" s="12">
        <v>1</v>
      </c>
      <c r="H40" s="6">
        <v>5</v>
      </c>
      <c r="I40" s="14">
        <v>3</v>
      </c>
      <c r="J40" s="15">
        <v>4</v>
      </c>
      <c r="K40" s="20">
        <f t="shared" si="1"/>
        <v>2.7810000000000006</v>
      </c>
      <c r="L40" s="32" t="s">
        <v>105</v>
      </c>
      <c r="M40" s="30"/>
      <c r="N40" s="27">
        <v>3</v>
      </c>
      <c r="O40" s="15">
        <f t="shared" si="3"/>
        <v>2.7</v>
      </c>
      <c r="P40" s="38">
        <f t="shared" si="2"/>
        <v>2.7810000000000006</v>
      </c>
    </row>
    <row r="41" spans="1:16" ht="18" x14ac:dyDescent="0.3">
      <c r="A41" s="3"/>
      <c r="B41" s="2" t="s">
        <v>71</v>
      </c>
      <c r="C41" s="7" t="s">
        <v>72</v>
      </c>
      <c r="D41" s="3">
        <v>32</v>
      </c>
      <c r="E41" s="6">
        <v>5</v>
      </c>
      <c r="F41" s="12">
        <v>1</v>
      </c>
      <c r="G41" s="12">
        <v>1</v>
      </c>
      <c r="H41" s="6">
        <v>2.5</v>
      </c>
      <c r="I41" s="14">
        <v>3.5</v>
      </c>
      <c r="J41" s="15">
        <v>4</v>
      </c>
      <c r="K41" s="20">
        <f t="shared" si="1"/>
        <v>2.6060000000000003</v>
      </c>
      <c r="L41" s="32" t="s">
        <v>105</v>
      </c>
      <c r="M41" s="30"/>
      <c r="N41" s="27">
        <v>2.5</v>
      </c>
      <c r="O41" s="15">
        <f t="shared" si="3"/>
        <v>2.25</v>
      </c>
      <c r="P41" s="38">
        <f t="shared" si="2"/>
        <v>2.6060000000000003</v>
      </c>
    </row>
    <row r="42" spans="1:16" ht="18" x14ac:dyDescent="0.3">
      <c r="A42" s="3"/>
      <c r="B42" s="2" t="s">
        <v>73</v>
      </c>
      <c r="C42" s="7" t="s">
        <v>74</v>
      </c>
      <c r="D42" s="3">
        <v>33</v>
      </c>
      <c r="E42" s="6">
        <v>5</v>
      </c>
      <c r="F42" s="12">
        <v>1</v>
      </c>
      <c r="G42" s="12">
        <v>2</v>
      </c>
      <c r="H42" s="6">
        <v>3</v>
      </c>
      <c r="I42" s="14">
        <v>3</v>
      </c>
      <c r="J42" s="15">
        <v>4</v>
      </c>
      <c r="K42" s="20">
        <f t="shared" si="1"/>
        <v>2.8140000000000001</v>
      </c>
      <c r="L42" s="32" t="s">
        <v>105</v>
      </c>
      <c r="M42" s="30">
        <v>1.5</v>
      </c>
      <c r="N42" s="27">
        <v>3.5</v>
      </c>
      <c r="O42" s="15">
        <f t="shared" si="3"/>
        <v>3.3</v>
      </c>
      <c r="P42" s="29">
        <f t="shared" si="2"/>
        <v>3.3</v>
      </c>
    </row>
    <row r="43" spans="1:16" ht="18" x14ac:dyDescent="0.3">
      <c r="A43" s="3"/>
      <c r="B43" s="2" t="s">
        <v>75</v>
      </c>
      <c r="C43" s="7" t="s">
        <v>76</v>
      </c>
      <c r="D43" s="3">
        <v>34</v>
      </c>
      <c r="E43" s="6">
        <v>5</v>
      </c>
      <c r="F43" s="12">
        <v>1</v>
      </c>
      <c r="G43" s="12">
        <v>1</v>
      </c>
      <c r="H43" s="6">
        <v>3.5</v>
      </c>
      <c r="I43" s="14">
        <v>2.5</v>
      </c>
      <c r="J43" s="15">
        <v>3</v>
      </c>
      <c r="K43" s="20">
        <f t="shared" si="1"/>
        <v>2.5060000000000002</v>
      </c>
      <c r="L43" s="32" t="s">
        <v>105</v>
      </c>
      <c r="M43" s="30"/>
      <c r="N43" s="27">
        <v>2</v>
      </c>
      <c r="O43" s="15">
        <f t="shared" si="3"/>
        <v>1.8</v>
      </c>
      <c r="P43" s="38">
        <f t="shared" si="2"/>
        <v>2.5060000000000002</v>
      </c>
    </row>
    <row r="44" spans="1:16" ht="18" x14ac:dyDescent="0.3">
      <c r="A44" s="3"/>
      <c r="B44" s="2" t="s">
        <v>77</v>
      </c>
      <c r="C44" s="7" t="s">
        <v>78</v>
      </c>
      <c r="D44" s="3">
        <v>35</v>
      </c>
      <c r="E44" s="6">
        <v>5</v>
      </c>
      <c r="F44" s="6">
        <v>3.6</v>
      </c>
      <c r="G44" s="6">
        <v>4</v>
      </c>
      <c r="H44" s="6">
        <v>3.5</v>
      </c>
      <c r="I44" s="14">
        <v>3</v>
      </c>
      <c r="J44" s="15">
        <v>3.8</v>
      </c>
      <c r="K44" s="20">
        <f t="shared" si="1"/>
        <v>3.9258000000000002</v>
      </c>
      <c r="L44" s="25"/>
      <c r="M44" s="30"/>
      <c r="N44" s="27"/>
      <c r="O44" s="15">
        <f t="shared" si="3"/>
        <v>0</v>
      </c>
      <c r="P44" s="29">
        <f t="shared" si="2"/>
        <v>3.9258000000000002</v>
      </c>
    </row>
    <row r="45" spans="1:16" ht="18" x14ac:dyDescent="0.3">
      <c r="A45" s="3"/>
      <c r="B45" s="2" t="s">
        <v>79</v>
      </c>
      <c r="C45" s="7" t="s">
        <v>80</v>
      </c>
      <c r="D45" s="3">
        <v>36</v>
      </c>
      <c r="E45" s="12">
        <v>2</v>
      </c>
      <c r="F45" s="12">
        <v>1</v>
      </c>
      <c r="G45" s="12">
        <v>1</v>
      </c>
      <c r="H45" s="6">
        <v>1.5</v>
      </c>
      <c r="I45" s="14">
        <v>2.5</v>
      </c>
      <c r="J45" s="15">
        <v>3.8</v>
      </c>
      <c r="K45" s="20">
        <f t="shared" si="1"/>
        <v>1.647</v>
      </c>
      <c r="L45" s="32" t="s">
        <v>105</v>
      </c>
      <c r="M45" s="30"/>
      <c r="N45" s="27"/>
      <c r="O45" s="15">
        <f t="shared" si="3"/>
        <v>0</v>
      </c>
      <c r="P45" s="38">
        <f t="shared" si="2"/>
        <v>1.647</v>
      </c>
    </row>
    <row r="46" spans="1:16" ht="18" x14ac:dyDescent="0.3">
      <c r="A46" s="3"/>
      <c r="B46" s="2" t="s">
        <v>81</v>
      </c>
      <c r="C46" s="7" t="s">
        <v>82</v>
      </c>
      <c r="D46" s="3">
        <v>37</v>
      </c>
      <c r="E46" s="6">
        <v>5</v>
      </c>
      <c r="F46" s="12">
        <v>2.1</v>
      </c>
      <c r="G46" s="12">
        <v>1</v>
      </c>
      <c r="H46" s="6">
        <v>4.5</v>
      </c>
      <c r="I46" s="14">
        <v>2.5</v>
      </c>
      <c r="J46" s="15">
        <v>4</v>
      </c>
      <c r="K46" s="20">
        <f t="shared" si="1"/>
        <v>2.9123000000000006</v>
      </c>
      <c r="L46" s="32" t="s">
        <v>105</v>
      </c>
      <c r="M46" s="30"/>
      <c r="N46" s="27">
        <v>3</v>
      </c>
      <c r="O46" s="15">
        <f t="shared" si="3"/>
        <v>2.7</v>
      </c>
      <c r="P46" s="38">
        <f t="shared" si="2"/>
        <v>2.9123000000000006</v>
      </c>
    </row>
    <row r="47" spans="1:16" ht="18" x14ac:dyDescent="0.3">
      <c r="A47" s="3"/>
      <c r="B47" s="2" t="s">
        <v>83</v>
      </c>
      <c r="C47" s="7" t="s">
        <v>84</v>
      </c>
      <c r="D47" s="3">
        <v>38</v>
      </c>
      <c r="E47" s="6">
        <v>5</v>
      </c>
      <c r="F47" s="12">
        <v>1</v>
      </c>
      <c r="G47" s="12">
        <v>1</v>
      </c>
      <c r="H47" s="6">
        <v>4</v>
      </c>
      <c r="I47" s="14">
        <v>2.5</v>
      </c>
      <c r="J47" s="15">
        <v>3.8</v>
      </c>
      <c r="K47" s="20">
        <f t="shared" si="1"/>
        <v>2.5960000000000001</v>
      </c>
      <c r="L47" s="32" t="s">
        <v>105</v>
      </c>
      <c r="M47" s="30"/>
      <c r="N47" s="27">
        <v>4</v>
      </c>
      <c r="O47" s="15">
        <f t="shared" si="3"/>
        <v>3.6</v>
      </c>
      <c r="P47" s="29">
        <f t="shared" si="2"/>
        <v>3.6</v>
      </c>
    </row>
    <row r="48" spans="1:16" ht="18" x14ac:dyDescent="0.3">
      <c r="A48" s="3"/>
      <c r="B48" s="2" t="s">
        <v>85</v>
      </c>
      <c r="C48" s="7" t="s">
        <v>86</v>
      </c>
      <c r="D48" s="3">
        <v>39</v>
      </c>
      <c r="E48" s="6">
        <v>5</v>
      </c>
      <c r="F48" s="12">
        <v>1</v>
      </c>
      <c r="G48" s="12">
        <v>2</v>
      </c>
      <c r="H48" s="6">
        <v>4.5</v>
      </c>
      <c r="I48" s="14">
        <v>4</v>
      </c>
      <c r="J48" s="15">
        <v>4.5</v>
      </c>
      <c r="K48" s="20">
        <f t="shared" si="1"/>
        <v>3.1390000000000002</v>
      </c>
      <c r="L48" s="25"/>
      <c r="M48" s="30"/>
      <c r="N48" s="27"/>
      <c r="O48" s="15">
        <f t="shared" si="3"/>
        <v>0</v>
      </c>
      <c r="P48" s="29">
        <f t="shared" si="2"/>
        <v>3.1390000000000002</v>
      </c>
    </row>
    <row r="49" spans="1:16" ht="18" x14ac:dyDescent="0.3">
      <c r="A49" s="3"/>
      <c r="B49" s="2" t="s">
        <v>87</v>
      </c>
      <c r="C49" s="7" t="s">
        <v>88</v>
      </c>
      <c r="D49" s="3">
        <v>40</v>
      </c>
      <c r="E49" s="6">
        <v>5</v>
      </c>
      <c r="F49" s="12">
        <v>2.1</v>
      </c>
      <c r="G49" s="12">
        <v>2</v>
      </c>
      <c r="H49" s="6">
        <v>4</v>
      </c>
      <c r="I49" s="14">
        <v>2.5</v>
      </c>
      <c r="J49" s="15">
        <v>4.3</v>
      </c>
      <c r="K49" s="20">
        <f t="shared" si="1"/>
        <v>3.1103000000000001</v>
      </c>
      <c r="L49" s="25"/>
      <c r="M49" s="30"/>
      <c r="N49" s="27"/>
      <c r="O49" s="15">
        <f t="shared" si="3"/>
        <v>0</v>
      </c>
      <c r="P49" s="29">
        <f t="shared" si="2"/>
        <v>3.1103000000000001</v>
      </c>
    </row>
    <row r="50" spans="1:16" ht="18" x14ac:dyDescent="0.3">
      <c r="A50" s="3"/>
      <c r="B50" s="2" t="s">
        <v>89</v>
      </c>
      <c r="C50" s="7" t="s">
        <v>90</v>
      </c>
      <c r="D50" s="3">
        <v>41</v>
      </c>
      <c r="E50" s="6">
        <v>5</v>
      </c>
      <c r="F50" s="12">
        <v>1</v>
      </c>
      <c r="G50" s="12">
        <v>1</v>
      </c>
      <c r="H50" s="6">
        <v>5</v>
      </c>
      <c r="I50" s="14">
        <v>2.5</v>
      </c>
      <c r="J50" s="15">
        <v>4.3</v>
      </c>
      <c r="K50" s="20">
        <f t="shared" si="1"/>
        <v>2.7210000000000001</v>
      </c>
      <c r="L50" s="32" t="s">
        <v>105</v>
      </c>
      <c r="M50" s="30">
        <v>3</v>
      </c>
      <c r="N50" s="27">
        <v>2</v>
      </c>
      <c r="O50" s="15">
        <f t="shared" si="3"/>
        <v>2.1</v>
      </c>
      <c r="P50" s="38">
        <f t="shared" si="2"/>
        <v>2.7210000000000001</v>
      </c>
    </row>
    <row r="51" spans="1:16" ht="18" x14ac:dyDescent="0.3">
      <c r="A51" s="3"/>
      <c r="B51" s="2" t="s">
        <v>91</v>
      </c>
      <c r="C51" s="7" t="s">
        <v>92</v>
      </c>
      <c r="D51" s="3">
        <v>42</v>
      </c>
      <c r="E51" s="6">
        <v>5</v>
      </c>
      <c r="F51" s="12">
        <v>2.1</v>
      </c>
      <c r="G51" s="12">
        <v>1.5</v>
      </c>
      <c r="H51" s="6">
        <v>4</v>
      </c>
      <c r="I51" s="14">
        <v>3</v>
      </c>
      <c r="J51" s="15">
        <v>3.8</v>
      </c>
      <c r="K51" s="20">
        <f t="shared" si="1"/>
        <v>3.0437999999999996</v>
      </c>
      <c r="L51" s="25"/>
      <c r="M51" s="31"/>
      <c r="N51" s="28"/>
      <c r="O51" s="15">
        <f t="shared" si="3"/>
        <v>0</v>
      </c>
      <c r="P51" s="29">
        <f t="shared" si="2"/>
        <v>3.0437999999999996</v>
      </c>
    </row>
    <row r="52" spans="1:16" ht="18" x14ac:dyDescent="0.3">
      <c r="A52" s="3"/>
      <c r="B52" s="2" t="s">
        <v>93</v>
      </c>
      <c r="C52" s="7" t="s">
        <v>94</v>
      </c>
      <c r="D52" s="3">
        <v>43</v>
      </c>
      <c r="E52" s="6">
        <v>3</v>
      </c>
      <c r="F52" s="12">
        <v>1</v>
      </c>
      <c r="G52" s="12">
        <v>2</v>
      </c>
      <c r="H52" s="6">
        <v>3.5</v>
      </c>
      <c r="I52" s="14">
        <v>3</v>
      </c>
      <c r="J52" s="15">
        <v>4</v>
      </c>
      <c r="K52" s="20">
        <f t="shared" si="1"/>
        <v>2.3980000000000006</v>
      </c>
      <c r="L52" s="32" t="s">
        <v>105</v>
      </c>
      <c r="M52" s="31">
        <v>3</v>
      </c>
      <c r="N52" s="28">
        <v>3</v>
      </c>
      <c r="O52" s="15">
        <f t="shared" si="3"/>
        <v>3</v>
      </c>
      <c r="P52" s="29">
        <f>MAX(K52,O52)</f>
        <v>3</v>
      </c>
    </row>
    <row r="56" spans="1:16" x14ac:dyDescent="0.3">
      <c r="B56" s="4"/>
    </row>
    <row r="57" spans="1:16" x14ac:dyDescent="0.3">
      <c r="B57" s="5"/>
    </row>
  </sheetData>
  <sheetProtection formatCells="0" formatColumns="0" formatRows="0" insertColumns="0" insertRows="0" insertHyperlinks="0" deleteColumns="0" deleteRows="0" sort="0" autoFilter="0" pivotTables="0"/>
  <mergeCells count="4">
    <mergeCell ref="K8:K9"/>
    <mergeCell ref="M8:O8"/>
    <mergeCell ref="L8:L9"/>
    <mergeCell ref="P8:P9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8671875" defaultRowHeight="14.4" x14ac:dyDescent="0.3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Planilla_070100_009-TIN_3</vt:lpstr>
      <vt:lpstr>Worksheet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Master2000</dc:title>
  <dc:subject>Master2000</dc:subject>
  <dc:creator>Cattivo</dc:creator>
  <cp:keywords>Excel Office 2007 openxml php</cp:keywords>
  <dc:description>Planilla de excel generada por Master2000</dc:description>
  <cp:lastModifiedBy>martha</cp:lastModifiedBy>
  <dcterms:created xsi:type="dcterms:W3CDTF">2013-09-16T04:18:17Z</dcterms:created>
  <dcterms:modified xsi:type="dcterms:W3CDTF">2013-11-18T00:16:45Z</dcterms:modified>
  <cp:category>Planilla de excel</cp:category>
</cp:coreProperties>
</file>