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12" yWindow="528" windowWidth="6876" windowHeight="6300"/>
  </bookViews>
  <sheets>
    <sheet name="Planilla_060500_009-TIN_3" sheetId="2" r:id="rId1"/>
    <sheet name="Worksheet" sheetId="10" r:id="rId2"/>
  </sheets>
  <calcPr calcId="145621"/>
</workbook>
</file>

<file path=xl/calcChain.xml><?xml version="1.0" encoding="utf-8"?>
<calcChain xmlns="http://schemas.openxmlformats.org/spreadsheetml/2006/main">
  <c r="S55" i="2" l="1"/>
  <c r="S56" i="2"/>
  <c r="S14" i="2"/>
  <c r="S15" i="2"/>
  <c r="S16" i="2"/>
  <c r="S17" i="2"/>
  <c r="S18" i="2"/>
  <c r="S19" i="2"/>
  <c r="S20" i="2"/>
  <c r="S21" i="2"/>
  <c r="S22" i="2"/>
  <c r="S23" i="2"/>
  <c r="S25" i="2"/>
  <c r="S26" i="2"/>
  <c r="S27" i="2"/>
  <c r="S28" i="2"/>
  <c r="S29" i="2"/>
  <c r="S30" i="2"/>
  <c r="S31" i="2"/>
  <c r="S33" i="2"/>
  <c r="S34" i="2"/>
  <c r="S35" i="2"/>
  <c r="S36" i="2"/>
  <c r="S37" i="2"/>
  <c r="S38" i="2"/>
  <c r="S39" i="2"/>
  <c r="S40" i="2"/>
  <c r="S41" i="2"/>
  <c r="S42" i="2"/>
  <c r="S43" i="2"/>
  <c r="S45" i="2"/>
  <c r="S46" i="2"/>
  <c r="S47" i="2"/>
  <c r="S48" i="2"/>
  <c r="S49" i="2"/>
  <c r="S50" i="2"/>
  <c r="S51" i="2"/>
  <c r="S52" i="2"/>
  <c r="S53" i="2"/>
  <c r="S54" i="2"/>
  <c r="S13" i="2"/>
  <c r="R56" i="2"/>
  <c r="R55" i="2"/>
  <c r="R54" i="2"/>
  <c r="R53" i="2"/>
  <c r="R52" i="2"/>
  <c r="R51" i="2"/>
  <c r="R50" i="2"/>
  <c r="R49" i="2"/>
  <c r="R48" i="2"/>
  <c r="R47" i="2"/>
  <c r="R46" i="2"/>
  <c r="R45" i="2"/>
  <c r="R43" i="2"/>
  <c r="R42" i="2"/>
  <c r="R41" i="2"/>
  <c r="R40" i="2"/>
  <c r="R39" i="2"/>
  <c r="R38" i="2"/>
  <c r="R37" i="2"/>
  <c r="R36" i="2"/>
  <c r="R35" i="2"/>
  <c r="R34" i="2"/>
  <c r="R33" i="2"/>
  <c r="R31" i="2"/>
  <c r="R30" i="2"/>
  <c r="R29" i="2"/>
  <c r="R28" i="2"/>
  <c r="R27" i="2"/>
  <c r="R26" i="2"/>
  <c r="R25" i="2"/>
  <c r="R23" i="2"/>
  <c r="R22" i="2"/>
  <c r="R21" i="2"/>
  <c r="R20" i="2"/>
  <c r="R19" i="2"/>
  <c r="R18" i="2"/>
  <c r="R17" i="2"/>
  <c r="R16" i="2"/>
  <c r="N14" i="2" l="1"/>
  <c r="N15" i="2"/>
  <c r="N16" i="2"/>
  <c r="N17" i="2"/>
  <c r="N18" i="2"/>
  <c r="N19" i="2"/>
  <c r="N20" i="2"/>
  <c r="N21" i="2"/>
  <c r="N23" i="2"/>
  <c r="N25" i="2"/>
  <c r="N26" i="2"/>
  <c r="N27" i="2"/>
  <c r="N28" i="2"/>
  <c r="N29" i="2"/>
  <c r="N30" i="2"/>
  <c r="N31" i="2"/>
  <c r="N33" i="2"/>
  <c r="N34" i="2"/>
  <c r="N35" i="2"/>
  <c r="N36" i="2"/>
  <c r="N37" i="2"/>
  <c r="N38" i="2"/>
  <c r="N39" i="2"/>
  <c r="N40" i="2"/>
  <c r="N41" i="2"/>
  <c r="N42" i="2"/>
  <c r="N43" i="2"/>
  <c r="N45" i="2"/>
  <c r="N46" i="2"/>
  <c r="N47" i="2"/>
  <c r="N48" i="2"/>
  <c r="N49" i="2"/>
  <c r="N50" i="2"/>
  <c r="N51" i="2"/>
  <c r="N52" i="2"/>
  <c r="N53" i="2"/>
  <c r="N54" i="2"/>
  <c r="N55" i="2"/>
  <c r="N56" i="2"/>
  <c r="N13" i="2"/>
  <c r="M22" i="2" l="1"/>
  <c r="N22" i="2" s="1"/>
</calcChain>
</file>

<file path=xl/sharedStrings.xml><?xml version="1.0" encoding="utf-8"?>
<sst xmlns="http://schemas.openxmlformats.org/spreadsheetml/2006/main" count="130" uniqueCount="123">
  <si>
    <t>Estado</t>
  </si>
  <si>
    <t>Matricula</t>
  </si>
  <si>
    <t>Nombre estudiante</t>
  </si>
  <si>
    <t>Ord</t>
  </si>
  <si>
    <t xml:space="preserve"> 1.1 </t>
  </si>
  <si>
    <t xml:space="preserve"> 1.2 </t>
  </si>
  <si>
    <t xml:space="preserve"> 1.3 </t>
  </si>
  <si>
    <t xml:space="preserve"> 1.4 </t>
  </si>
  <si>
    <t xml:space="preserve">Canceló </t>
  </si>
  <si>
    <t>Campo</t>
  </si>
  <si>
    <t>Nombre actividad</t>
  </si>
  <si>
    <t xml:space="preserve">  </t>
  </si>
  <si>
    <t xml:space="preserve"> 110890 </t>
  </si>
  <si>
    <t>ALVAREZ ORTIZ, JUAN DIEGO</t>
  </si>
  <si>
    <t xml:space="preserve"> 110891 </t>
  </si>
  <si>
    <t>ALVAREZ ORTIZ, KATHERINE</t>
  </si>
  <si>
    <t xml:space="preserve"> 110508 </t>
  </si>
  <si>
    <t>ARIAS MONTOYA, MARIANA</t>
  </si>
  <si>
    <t xml:space="preserve"> 110760 </t>
  </si>
  <si>
    <t>BEDOYA MALDONADO, YAMITH ALEJANDRO</t>
  </si>
  <si>
    <t xml:space="preserve"> 110749 </t>
  </si>
  <si>
    <t>BETANCUR CARO, YULIETH ANDREA</t>
  </si>
  <si>
    <t xml:space="preserve"> 110601 </t>
  </si>
  <si>
    <t>BETANCUR HERNANDEZ, VANESA</t>
  </si>
  <si>
    <t xml:space="preserve"> 110610 </t>
  </si>
  <si>
    <t>CASTAÑEDA POSADA, ALEJANDRO</t>
  </si>
  <si>
    <t xml:space="preserve"> 110813 </t>
  </si>
  <si>
    <t>CHAVEZ ZABALETA, YAROD</t>
  </si>
  <si>
    <t xml:space="preserve"> 110614 </t>
  </si>
  <si>
    <t>CORREA ESTRADA, VALENTINA</t>
  </si>
  <si>
    <t xml:space="preserve"> 110579 </t>
  </si>
  <si>
    <t>DUQUE BUITRAGO, JUAN ESTEBAN</t>
  </si>
  <si>
    <t xml:space="preserve"> 110580 </t>
  </si>
  <si>
    <t>ESPINOSA ESPINOSA, EMERSON ANDREY</t>
  </si>
  <si>
    <t xml:space="preserve"> 113283 </t>
  </si>
  <si>
    <t>FIGUEROA ESPINOSA, YULIANA</t>
  </si>
  <si>
    <t xml:space="preserve"> 110516 </t>
  </si>
  <si>
    <t>FUENTES MARTINEZ, JOSE DAVID</t>
  </si>
  <si>
    <t xml:space="preserve"> 130041 </t>
  </si>
  <si>
    <t>GALLEGO GUTIERREZ, MARIA FERNANDA</t>
  </si>
  <si>
    <t xml:space="preserve"> 110875 </t>
  </si>
  <si>
    <t>GOMEZ QUIROZ, ANDRES FELIPE</t>
  </si>
  <si>
    <t xml:space="preserve"> 110524 </t>
  </si>
  <si>
    <t>GRANADA LOPEZ, BRAHIAN STIVEN</t>
  </si>
  <si>
    <t xml:space="preserve"> 110570 </t>
  </si>
  <si>
    <t>GUTIERREZ CARDONA, ANLLY SORANY</t>
  </si>
  <si>
    <t xml:space="preserve"> 110430 </t>
  </si>
  <si>
    <t>HINCAPIE SALAZAR, DIEGO ALEJANDRO</t>
  </si>
  <si>
    <t xml:space="preserve"> 110632 </t>
  </si>
  <si>
    <t>HOLGUIN RAMIREZ, SIMON</t>
  </si>
  <si>
    <t xml:space="preserve"> 110581 </t>
  </si>
  <si>
    <t>LLANO VASQUEZ, DAMIAN STIVEN</t>
  </si>
  <si>
    <t xml:space="preserve"> 110529 </t>
  </si>
  <si>
    <t>LOPEZ ARBOLEDA, JOHAN ALEXIS</t>
  </si>
  <si>
    <t xml:space="preserve"> 113111 </t>
  </si>
  <si>
    <t>LOPEZ MEJIA, MARIA ALEJANDRA</t>
  </si>
  <si>
    <t xml:space="preserve"> 110435 </t>
  </si>
  <si>
    <t>MACHADO URREGO, DANIEL</t>
  </si>
  <si>
    <t xml:space="preserve"> 110493 </t>
  </si>
  <si>
    <t>MARIN PAREJA, DEIVID ALEJANDRO</t>
  </si>
  <si>
    <t xml:space="preserve"> 110442 </t>
  </si>
  <si>
    <t>MORA USUGA, BRAHIAN STIVEN</t>
  </si>
  <si>
    <t xml:space="preserve"> 110640 </t>
  </si>
  <si>
    <t>MORENO CORREA, YEFERSON</t>
  </si>
  <si>
    <t xml:space="preserve"> 110698 </t>
  </si>
  <si>
    <t>MORENO NARANJO, LAUREN DAHIANA</t>
  </si>
  <si>
    <t xml:space="preserve"> 110713 </t>
  </si>
  <si>
    <t>ORTEGA RIVERA, ALEXANDRA</t>
  </si>
  <si>
    <t xml:space="preserve"> 113446 </t>
  </si>
  <si>
    <t>ORTIZ MARTINEZ, GUSTAVO ADOLFO</t>
  </si>
  <si>
    <t xml:space="preserve"> 113129 </t>
  </si>
  <si>
    <t>PALACIO CASTAÑO, LUISA FERNANDA</t>
  </si>
  <si>
    <t xml:space="preserve"> 110675 </t>
  </si>
  <si>
    <t>PANIAGUA MONTES, KAREN</t>
  </si>
  <si>
    <t xml:space="preserve"> 110545 </t>
  </si>
  <si>
    <t>QUINTERO SALAZAR, KEVIN ALEXANDER</t>
  </si>
  <si>
    <t xml:space="preserve"> 113137 </t>
  </si>
  <si>
    <t>RAMIREZ RODRIGUEZ, JUAN ESTEBAN</t>
  </si>
  <si>
    <t xml:space="preserve"> 110547 </t>
  </si>
  <si>
    <t>RENGIFO BUSTAMANTE, DANIEL</t>
  </si>
  <si>
    <t xml:space="preserve"> 130026 </t>
  </si>
  <si>
    <t>RICO RESTREPO, VALENTINA</t>
  </si>
  <si>
    <t xml:space="preserve"> 110657 </t>
  </si>
  <si>
    <t>RIVERA SERNA, VALENTINA</t>
  </si>
  <si>
    <t xml:space="preserve"> 112226 </t>
  </si>
  <si>
    <t>ROSERO, KAREN</t>
  </si>
  <si>
    <t xml:space="preserve"> 113151 </t>
  </si>
  <si>
    <t>TORRES MEJIA, YENIFER</t>
  </si>
  <si>
    <t xml:space="preserve"> 110558 </t>
  </si>
  <si>
    <t>URAN OSORNO, JUAN DIEGO</t>
  </si>
  <si>
    <t xml:space="preserve"> 110561 </t>
  </si>
  <si>
    <t>VALENCIA CARMONA, DANIELA</t>
  </si>
  <si>
    <t xml:space="preserve"> 110563 </t>
  </si>
  <si>
    <t>VASQUEZ CARO, SANTIAGO</t>
  </si>
  <si>
    <t xml:space="preserve"> 110703 </t>
  </si>
  <si>
    <t>VILLA MARTINEZ, JOHAN ESTIVEN</t>
  </si>
  <si>
    <t xml:space="preserve"> 113159 </t>
  </si>
  <si>
    <t>VILLADA MARULANDA, BRAYAN</t>
  </si>
  <si>
    <t xml:space="preserve"> 110695 </t>
  </si>
  <si>
    <t>ZAPATA JARAMILLO, DIEGO ALEJANDRO</t>
  </si>
  <si>
    <t>dibujo de funcionamñiento de internet   sept 19</t>
  </si>
  <si>
    <t xml:space="preserve"> </t>
  </si>
  <si>
    <t>cuestionario 1 de internet oct 3</t>
  </si>
  <si>
    <t>cuestionario 2 de internet oct 3</t>
  </si>
  <si>
    <t>práctica buscador de inf en internet oct 23</t>
  </si>
  <si>
    <t xml:space="preserve"> 2.1 </t>
  </si>
  <si>
    <t xml:space="preserve"> 2.2 </t>
  </si>
  <si>
    <t xml:space="preserve"> 2.3 </t>
  </si>
  <si>
    <t xml:space="preserve"> 3.1 </t>
  </si>
  <si>
    <t xml:space="preserve"> 4.1 </t>
  </si>
  <si>
    <t>correo electrónico</t>
  </si>
  <si>
    <t>pruebas saber</t>
  </si>
  <si>
    <t>derechos de autor</t>
  </si>
  <si>
    <t>concepto docente</t>
  </si>
  <si>
    <t>autoevaluación</t>
  </si>
  <si>
    <t>plan de apoyo</t>
  </si>
  <si>
    <t>nota 4to periodo</t>
  </si>
  <si>
    <t>Plan de Apoyo</t>
  </si>
  <si>
    <t>documento</t>
  </si>
  <si>
    <t>examen</t>
  </si>
  <si>
    <t>Nota</t>
  </si>
  <si>
    <t>Debe presentar:</t>
  </si>
  <si>
    <t>DEFINITIVA 4TO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</si>
</sst>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7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9"/>
      <color theme="1" tint="4.9989318521683403E-2"/>
      <name val="Arial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4.9989318521683403E-2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/>
    </xf>
    <xf numFmtId="49" fontId="0" fillId="0" borderId="1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/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2" fillId="0" borderId="0" xfId="0" applyFont="1" applyAlignment="1">
      <alignment vertical="center"/>
    </xf>
    <xf numFmtId="164" fontId="0" fillId="0" borderId="2" xfId="0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9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/>
    <xf numFmtId="0" fontId="3" fillId="4" borderId="2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2" xfId="0" applyBorder="1"/>
    <xf numFmtId="0" fontId="0" fillId="0" borderId="2" xfId="0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0" fillId="3" borderId="2" xfId="0" applyFill="1" applyBorder="1"/>
    <xf numFmtId="164" fontId="4" fillId="3" borderId="9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zoomScale="77" zoomScaleNormal="77" workbookViewId="0">
      <pane xSplit="3" ySplit="12" topLeftCell="I13" activePane="bottomRight" state="frozen"/>
      <selection pane="topRight" activeCell="D1" sqref="D1"/>
      <selection pane="bottomLeft" activeCell="A13" sqref="A13"/>
      <selection pane="bottomRight" activeCell="K8" sqref="K8"/>
    </sheetView>
  </sheetViews>
  <sheetFormatPr baseColWidth="10" defaultColWidth="8.88671875" defaultRowHeight="14.4" x14ac:dyDescent="0.3"/>
  <cols>
    <col min="1" max="1" width="10.5546875" bestFit="1" customWidth="1"/>
    <col min="2" max="2" width="20" bestFit="1" customWidth="1"/>
    <col min="3" max="3" width="41.109375" style="10" bestFit="1" customWidth="1"/>
    <col min="9" max="9" width="12.44140625" customWidth="1"/>
    <col min="14" max="14" width="10.44140625" customWidth="1"/>
    <col min="15" max="15" width="14.77734375" customWidth="1"/>
    <col min="16" max="16" width="10.88671875" bestFit="1" customWidth="1"/>
    <col min="19" max="19" width="13.33203125" customWidth="1"/>
  </cols>
  <sheetData>
    <row r="1" spans="1:19" x14ac:dyDescent="0.3">
      <c r="A1" t="s">
        <v>9</v>
      </c>
      <c r="B1" t="s">
        <v>10</v>
      </c>
    </row>
    <row r="2" spans="1:19" x14ac:dyDescent="0.3">
      <c r="A2">
        <v>1.1000000000000001</v>
      </c>
      <c r="B2" t="s">
        <v>100</v>
      </c>
    </row>
    <row r="3" spans="1:19" x14ac:dyDescent="0.3">
      <c r="A3">
        <v>1.2</v>
      </c>
      <c r="B3" t="s">
        <v>102</v>
      </c>
    </row>
    <row r="4" spans="1:19" x14ac:dyDescent="0.3">
      <c r="A4">
        <v>1.3</v>
      </c>
      <c r="B4" t="s">
        <v>103</v>
      </c>
    </row>
    <row r="5" spans="1:19" x14ac:dyDescent="0.3">
      <c r="A5">
        <v>1.4</v>
      </c>
      <c r="B5" t="s">
        <v>104</v>
      </c>
      <c r="H5" s="20"/>
    </row>
    <row r="6" spans="1:19" x14ac:dyDescent="0.3">
      <c r="A6">
        <v>2.1</v>
      </c>
      <c r="B6" t="s">
        <v>110</v>
      </c>
    </row>
    <row r="7" spans="1:19" x14ac:dyDescent="0.3">
      <c r="A7">
        <v>2.2000000000000002</v>
      </c>
      <c r="B7" t="s">
        <v>111</v>
      </c>
    </row>
    <row r="8" spans="1:19" x14ac:dyDescent="0.3">
      <c r="A8">
        <v>2.2999999999999998</v>
      </c>
      <c r="B8" t="s">
        <v>112</v>
      </c>
    </row>
    <row r="9" spans="1:19" x14ac:dyDescent="0.3">
      <c r="A9">
        <v>3.1</v>
      </c>
      <c r="B9" t="s">
        <v>113</v>
      </c>
    </row>
    <row r="10" spans="1:19" x14ac:dyDescent="0.3">
      <c r="A10">
        <v>4.0999999999999996</v>
      </c>
      <c r="B10" t="s">
        <v>114</v>
      </c>
    </row>
    <row r="11" spans="1:19" s="12" customFormat="1" ht="16.95" customHeight="1" x14ac:dyDescent="0.3">
      <c r="A11" s="15" t="s">
        <v>101</v>
      </c>
      <c r="B11" s="12" t="s">
        <v>11</v>
      </c>
      <c r="C11" s="11"/>
      <c r="E11" s="19">
        <v>0.11700000000000001</v>
      </c>
      <c r="F11" s="19">
        <v>0.11700000000000001</v>
      </c>
      <c r="G11" s="19">
        <v>0.11700000000000001</v>
      </c>
      <c r="H11" s="19">
        <v>0.11700000000000001</v>
      </c>
      <c r="I11" s="19">
        <v>0.11700000000000001</v>
      </c>
      <c r="J11" s="18">
        <v>0.1</v>
      </c>
      <c r="K11" s="19">
        <v>0.11700000000000001</v>
      </c>
      <c r="L11" s="18">
        <v>0.15</v>
      </c>
      <c r="M11" s="18">
        <v>0.05</v>
      </c>
      <c r="N11" s="21" t="s">
        <v>116</v>
      </c>
      <c r="O11" s="26" t="s">
        <v>121</v>
      </c>
      <c r="P11" s="22" t="s">
        <v>117</v>
      </c>
      <c r="Q11" s="22"/>
      <c r="R11" s="22"/>
      <c r="S11" s="33" t="s">
        <v>122</v>
      </c>
    </row>
    <row r="12" spans="1:19" ht="20.399999999999999" customHeight="1" x14ac:dyDescent="0.3">
      <c r="A12" s="1" t="s">
        <v>0</v>
      </c>
      <c r="B12" s="1" t="s">
        <v>1</v>
      </c>
      <c r="C12" s="1" t="s">
        <v>2</v>
      </c>
      <c r="D12" s="1" t="s">
        <v>3</v>
      </c>
      <c r="E12" s="17" t="s">
        <v>4</v>
      </c>
      <c r="F12" s="17" t="s">
        <v>5</v>
      </c>
      <c r="G12" s="17" t="s">
        <v>6</v>
      </c>
      <c r="H12" s="17" t="s">
        <v>7</v>
      </c>
      <c r="I12" s="17" t="s">
        <v>105</v>
      </c>
      <c r="J12" s="17" t="s">
        <v>106</v>
      </c>
      <c r="K12" s="17" t="s">
        <v>107</v>
      </c>
      <c r="L12" s="17" t="s">
        <v>108</v>
      </c>
      <c r="M12" s="17" t="s">
        <v>109</v>
      </c>
      <c r="N12" s="21"/>
      <c r="O12" s="26"/>
      <c r="P12" s="23" t="s">
        <v>118</v>
      </c>
      <c r="Q12" s="23" t="s">
        <v>119</v>
      </c>
      <c r="R12" s="24" t="s">
        <v>120</v>
      </c>
      <c r="S12" s="33"/>
    </row>
    <row r="13" spans="1:19" ht="14.4" customHeight="1" x14ac:dyDescent="0.3">
      <c r="A13" s="3"/>
      <c r="B13" s="2" t="s">
        <v>12</v>
      </c>
      <c r="C13" s="8" t="s">
        <v>13</v>
      </c>
      <c r="D13" s="3">
        <v>1</v>
      </c>
      <c r="E13" s="4">
        <v>3.5</v>
      </c>
      <c r="F13" s="4">
        <v>4.2</v>
      </c>
      <c r="G13" s="13">
        <v>1.9</v>
      </c>
      <c r="H13" s="4">
        <v>4.4000000000000004</v>
      </c>
      <c r="I13" s="13">
        <v>5</v>
      </c>
      <c r="J13" s="4">
        <v>4</v>
      </c>
      <c r="K13" s="13">
        <v>1</v>
      </c>
      <c r="L13" s="16">
        <v>3.5</v>
      </c>
      <c r="M13" s="16">
        <v>4</v>
      </c>
      <c r="N13" s="29">
        <f>E13*E$11+F13*F$11+G13*G$11+H13*H$11+I13*I$11+J13*J$11+K13*K$11+L13*L$11+M13*M$11</f>
        <v>3.4649999999999999</v>
      </c>
      <c r="O13" s="25"/>
      <c r="P13" s="31"/>
      <c r="Q13" s="27"/>
      <c r="R13" s="25"/>
      <c r="S13" s="34">
        <f>MAX(N13,R13)</f>
        <v>3.4649999999999999</v>
      </c>
    </row>
    <row r="14" spans="1:19" ht="18" x14ac:dyDescent="0.3">
      <c r="A14" s="3"/>
      <c r="B14" s="2" t="s">
        <v>14</v>
      </c>
      <c r="C14" s="8" t="s">
        <v>15</v>
      </c>
      <c r="D14" s="3">
        <v>2</v>
      </c>
      <c r="E14" s="4">
        <v>5</v>
      </c>
      <c r="F14" s="4">
        <v>4.2</v>
      </c>
      <c r="G14" s="4">
        <v>3.1</v>
      </c>
      <c r="H14" s="4">
        <v>5</v>
      </c>
      <c r="I14" s="13">
        <v>1</v>
      </c>
      <c r="J14" s="4">
        <v>3</v>
      </c>
      <c r="K14" s="4">
        <v>5</v>
      </c>
      <c r="L14" s="16">
        <v>4</v>
      </c>
      <c r="M14" s="16">
        <v>4</v>
      </c>
      <c r="N14" s="29">
        <f t="shared" ref="N14:N56" si="0">E14*E$11+F14*F$11+G14*G$11+H14*H$11+I14*I$11+J14*J$11+K14*K$11+L14*L$11+M14*M$11</f>
        <v>3.8261000000000007</v>
      </c>
      <c r="O14" s="25"/>
      <c r="P14" s="31"/>
      <c r="Q14" s="27"/>
      <c r="R14" s="25"/>
      <c r="S14" s="34">
        <f t="shared" ref="S14:S56" si="1">MAX(N14,R14)</f>
        <v>3.8261000000000007</v>
      </c>
    </row>
    <row r="15" spans="1:19" ht="18" x14ac:dyDescent="0.3">
      <c r="A15" s="3"/>
      <c r="B15" s="2" t="s">
        <v>16</v>
      </c>
      <c r="C15" s="8" t="s">
        <v>17</v>
      </c>
      <c r="D15" s="3">
        <v>3</v>
      </c>
      <c r="E15" s="4">
        <v>5</v>
      </c>
      <c r="F15" s="4">
        <v>5</v>
      </c>
      <c r="G15" s="4">
        <v>4.4000000000000004</v>
      </c>
      <c r="H15" s="4">
        <v>5</v>
      </c>
      <c r="I15" s="13">
        <v>5</v>
      </c>
      <c r="J15" s="4">
        <v>4</v>
      </c>
      <c r="K15" s="13">
        <v>1</v>
      </c>
      <c r="L15" s="16">
        <v>4.5</v>
      </c>
      <c r="M15" s="16">
        <v>4.5</v>
      </c>
      <c r="N15" s="29">
        <f t="shared" si="0"/>
        <v>4.2717999999999998</v>
      </c>
      <c r="O15" s="25"/>
      <c r="P15" s="31"/>
      <c r="Q15" s="27"/>
      <c r="R15" s="25"/>
      <c r="S15" s="34">
        <f t="shared" si="1"/>
        <v>4.2717999999999998</v>
      </c>
    </row>
    <row r="16" spans="1:19" ht="18" x14ac:dyDescent="0.3">
      <c r="A16" s="3"/>
      <c r="B16" s="2" t="s">
        <v>18</v>
      </c>
      <c r="C16" s="8" t="s">
        <v>19</v>
      </c>
      <c r="D16" s="3">
        <v>4</v>
      </c>
      <c r="E16" s="4">
        <v>4.5</v>
      </c>
      <c r="F16" s="4">
        <v>3.3</v>
      </c>
      <c r="G16" s="13">
        <v>2.5</v>
      </c>
      <c r="H16" s="4">
        <v>5</v>
      </c>
      <c r="I16" s="13">
        <v>1</v>
      </c>
      <c r="J16" s="4">
        <v>4</v>
      </c>
      <c r="K16" s="13">
        <v>1</v>
      </c>
      <c r="L16" s="16">
        <v>4</v>
      </c>
      <c r="M16" s="16">
        <v>3.9</v>
      </c>
      <c r="N16" s="29">
        <f t="shared" si="0"/>
        <v>3.2191000000000001</v>
      </c>
      <c r="O16" s="25"/>
      <c r="P16" s="31"/>
      <c r="Q16" s="27"/>
      <c r="R16" s="28">
        <f>P16*0.1+Q16*0.9</f>
        <v>0</v>
      </c>
      <c r="S16" s="34">
        <f t="shared" si="1"/>
        <v>3.2191000000000001</v>
      </c>
    </row>
    <row r="17" spans="1:19" ht="18" x14ac:dyDescent="0.3">
      <c r="A17" s="3"/>
      <c r="B17" s="2" t="s">
        <v>20</v>
      </c>
      <c r="C17" s="8" t="s">
        <v>21</v>
      </c>
      <c r="D17" s="3">
        <v>5</v>
      </c>
      <c r="E17" s="13">
        <v>1</v>
      </c>
      <c r="F17" s="13">
        <v>1</v>
      </c>
      <c r="G17" s="13">
        <v>1</v>
      </c>
      <c r="H17" s="4">
        <v>4.4000000000000004</v>
      </c>
      <c r="I17" s="13">
        <v>1</v>
      </c>
      <c r="J17" s="4">
        <v>4</v>
      </c>
      <c r="K17" s="13">
        <v>1</v>
      </c>
      <c r="L17" s="16">
        <v>3.8</v>
      </c>
      <c r="M17" s="16">
        <v>3.5</v>
      </c>
      <c r="N17" s="29">
        <f t="shared" si="0"/>
        <v>2.2447999999999997</v>
      </c>
      <c r="O17" s="32" t="s">
        <v>115</v>
      </c>
      <c r="P17" s="31"/>
      <c r="Q17" s="27">
        <v>1</v>
      </c>
      <c r="R17" s="28">
        <f>P17*0.1+Q17*0.9</f>
        <v>0.9</v>
      </c>
      <c r="S17" s="35">
        <f t="shared" si="1"/>
        <v>2.2447999999999997</v>
      </c>
    </row>
    <row r="18" spans="1:19" ht="18" x14ac:dyDescent="0.3">
      <c r="A18" s="3"/>
      <c r="B18" s="2" t="s">
        <v>22</v>
      </c>
      <c r="C18" s="8" t="s">
        <v>23</v>
      </c>
      <c r="D18" s="3">
        <v>6</v>
      </c>
      <c r="E18" s="14">
        <v>5</v>
      </c>
      <c r="F18" s="4">
        <v>4.2</v>
      </c>
      <c r="G18" s="4">
        <v>3.1</v>
      </c>
      <c r="H18" s="4">
        <v>5</v>
      </c>
      <c r="I18" s="13">
        <v>5</v>
      </c>
      <c r="J18" s="14">
        <v>4.5</v>
      </c>
      <c r="K18" s="13">
        <v>1</v>
      </c>
      <c r="L18" s="16">
        <v>3.8</v>
      </c>
      <c r="M18" s="16">
        <v>4.5</v>
      </c>
      <c r="N18" s="29">
        <f t="shared" si="0"/>
        <v>3.9711000000000003</v>
      </c>
      <c r="O18" s="25"/>
      <c r="P18" s="31"/>
      <c r="Q18" s="27"/>
      <c r="R18" s="28">
        <f t="shared" ref="R18:R56" si="2">P18*0.1+Q18*0.9</f>
        <v>0</v>
      </c>
      <c r="S18" s="34">
        <f t="shared" si="1"/>
        <v>3.9711000000000003</v>
      </c>
    </row>
    <row r="19" spans="1:19" ht="18" x14ac:dyDescent="0.3">
      <c r="A19" s="3"/>
      <c r="B19" s="2" t="s">
        <v>24</v>
      </c>
      <c r="C19" s="8" t="s">
        <v>25</v>
      </c>
      <c r="D19" s="3">
        <v>7</v>
      </c>
      <c r="E19" s="4">
        <v>5</v>
      </c>
      <c r="F19" s="4">
        <v>5</v>
      </c>
      <c r="G19" s="4">
        <v>4.4000000000000004</v>
      </c>
      <c r="H19" s="4">
        <v>5</v>
      </c>
      <c r="I19" s="4">
        <v>5</v>
      </c>
      <c r="J19" s="4">
        <v>3.5</v>
      </c>
      <c r="K19" s="13">
        <v>1</v>
      </c>
      <c r="L19" s="16">
        <v>3.8</v>
      </c>
      <c r="M19" s="16">
        <v>3.1</v>
      </c>
      <c r="N19" s="29">
        <f t="shared" si="0"/>
        <v>4.0468000000000002</v>
      </c>
      <c r="O19" s="25"/>
      <c r="P19" s="31"/>
      <c r="Q19" s="27"/>
      <c r="R19" s="28">
        <f t="shared" si="2"/>
        <v>0</v>
      </c>
      <c r="S19" s="34">
        <f t="shared" si="1"/>
        <v>4.0468000000000002</v>
      </c>
    </row>
    <row r="20" spans="1:19" ht="18" x14ac:dyDescent="0.3">
      <c r="A20" s="3"/>
      <c r="B20" s="2" t="s">
        <v>26</v>
      </c>
      <c r="C20" s="8" t="s">
        <v>27</v>
      </c>
      <c r="D20" s="3">
        <v>8</v>
      </c>
      <c r="E20" s="14">
        <v>5</v>
      </c>
      <c r="F20" s="14">
        <v>5</v>
      </c>
      <c r="G20" s="13">
        <v>2.5</v>
      </c>
      <c r="H20" s="4">
        <v>3.8</v>
      </c>
      <c r="I20" s="13">
        <v>1</v>
      </c>
      <c r="J20" s="4">
        <v>4.5</v>
      </c>
      <c r="K20" s="13">
        <v>1</v>
      </c>
      <c r="L20" s="16">
        <v>3.5</v>
      </c>
      <c r="M20" s="16">
        <v>3</v>
      </c>
      <c r="N20" s="29">
        <f t="shared" si="0"/>
        <v>3.2661000000000002</v>
      </c>
      <c r="O20" s="25"/>
      <c r="P20" s="31"/>
      <c r="Q20" s="27"/>
      <c r="R20" s="28">
        <f t="shared" si="2"/>
        <v>0</v>
      </c>
      <c r="S20" s="34">
        <f t="shared" si="1"/>
        <v>3.2661000000000002</v>
      </c>
    </row>
    <row r="21" spans="1:19" ht="18" x14ac:dyDescent="0.3">
      <c r="A21" s="3"/>
      <c r="B21" s="2" t="s">
        <v>28</v>
      </c>
      <c r="C21" s="8" t="s">
        <v>29</v>
      </c>
      <c r="D21" s="3">
        <v>9</v>
      </c>
      <c r="E21" s="4">
        <v>5</v>
      </c>
      <c r="F21" s="4">
        <v>5</v>
      </c>
      <c r="G21" s="4">
        <v>3.8</v>
      </c>
      <c r="H21" s="4">
        <v>5</v>
      </c>
      <c r="I21" s="13">
        <v>5</v>
      </c>
      <c r="J21" s="4">
        <v>4</v>
      </c>
      <c r="K21" s="4">
        <v>5</v>
      </c>
      <c r="L21" s="16">
        <v>5</v>
      </c>
      <c r="M21" s="16">
        <v>4.9000000000000004</v>
      </c>
      <c r="N21" s="29">
        <f t="shared" si="0"/>
        <v>4.7646000000000006</v>
      </c>
      <c r="O21" s="25"/>
      <c r="P21" s="31"/>
      <c r="Q21" s="27"/>
      <c r="R21" s="28">
        <f t="shared" si="2"/>
        <v>0</v>
      </c>
      <c r="S21" s="34">
        <f t="shared" si="1"/>
        <v>4.7646000000000006</v>
      </c>
    </row>
    <row r="22" spans="1:19" ht="18" x14ac:dyDescent="0.3">
      <c r="A22" s="3"/>
      <c r="B22" s="2" t="s">
        <v>30</v>
      </c>
      <c r="C22" s="8" t="s">
        <v>31</v>
      </c>
      <c r="D22" s="3">
        <v>10</v>
      </c>
      <c r="E22" s="4">
        <v>4.5</v>
      </c>
      <c r="F22" s="4">
        <v>3.3</v>
      </c>
      <c r="G22" s="4">
        <v>4.4000000000000004</v>
      </c>
      <c r="H22" s="4">
        <v>5</v>
      </c>
      <c r="I22" s="4">
        <v>5</v>
      </c>
      <c r="J22" s="4">
        <v>4</v>
      </c>
      <c r="K22" s="4">
        <v>5</v>
      </c>
      <c r="L22" s="16">
        <v>4</v>
      </c>
      <c r="M22" s="16">
        <f>32/7</f>
        <v>4.5714285714285712</v>
      </c>
      <c r="N22" s="29">
        <f t="shared" si="0"/>
        <v>4.4109714285714281</v>
      </c>
      <c r="O22" s="25"/>
      <c r="P22" s="31"/>
      <c r="Q22" s="27"/>
      <c r="R22" s="28">
        <f t="shared" si="2"/>
        <v>0</v>
      </c>
      <c r="S22" s="34">
        <f t="shared" si="1"/>
        <v>4.4109714285714281</v>
      </c>
    </row>
    <row r="23" spans="1:19" ht="18" x14ac:dyDescent="0.3">
      <c r="A23" s="3"/>
      <c r="B23" s="2" t="s">
        <v>32</v>
      </c>
      <c r="C23" s="8" t="s">
        <v>33</v>
      </c>
      <c r="D23" s="3">
        <v>11</v>
      </c>
      <c r="E23" s="4">
        <v>5</v>
      </c>
      <c r="F23" s="4">
        <v>3.3</v>
      </c>
      <c r="G23" s="4">
        <v>3.1</v>
      </c>
      <c r="H23" s="4">
        <v>5</v>
      </c>
      <c r="I23" s="4">
        <v>5</v>
      </c>
      <c r="J23" s="4">
        <v>4</v>
      </c>
      <c r="K23" s="13">
        <v>1</v>
      </c>
      <c r="L23" s="16">
        <v>3.5</v>
      </c>
      <c r="M23" s="16">
        <v>4</v>
      </c>
      <c r="N23" s="29">
        <f t="shared" si="0"/>
        <v>3.7458</v>
      </c>
      <c r="O23" s="25"/>
      <c r="P23" s="31"/>
      <c r="Q23" s="27"/>
      <c r="R23" s="28">
        <f t="shared" si="2"/>
        <v>0</v>
      </c>
      <c r="S23" s="34">
        <f t="shared" si="1"/>
        <v>3.7458</v>
      </c>
    </row>
    <row r="24" spans="1:19" ht="18" x14ac:dyDescent="0.3">
      <c r="A24" s="6" t="s">
        <v>8</v>
      </c>
      <c r="B24" s="7" t="s">
        <v>34</v>
      </c>
      <c r="C24" s="9" t="s">
        <v>35</v>
      </c>
      <c r="D24" s="6">
        <v>12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30">
        <v>0</v>
      </c>
      <c r="O24" s="36"/>
      <c r="P24" s="37"/>
      <c r="Q24" s="38"/>
      <c r="R24" s="39"/>
      <c r="S24" s="40"/>
    </row>
    <row r="25" spans="1:19" ht="18" x14ac:dyDescent="0.3">
      <c r="A25" s="3"/>
      <c r="B25" s="2" t="s">
        <v>36</v>
      </c>
      <c r="C25" s="8" t="s">
        <v>37</v>
      </c>
      <c r="D25" s="3">
        <v>13</v>
      </c>
      <c r="E25" s="4">
        <v>5</v>
      </c>
      <c r="F25" s="4">
        <v>3.3</v>
      </c>
      <c r="G25" s="4">
        <v>3.1</v>
      </c>
      <c r="H25" s="13">
        <v>1</v>
      </c>
      <c r="I25" s="13">
        <v>5</v>
      </c>
      <c r="J25" s="4">
        <v>4.5</v>
      </c>
      <c r="K25" s="13">
        <v>1</v>
      </c>
      <c r="L25" s="16">
        <v>4</v>
      </c>
      <c r="M25" s="16">
        <v>4</v>
      </c>
      <c r="N25" s="29">
        <f t="shared" si="0"/>
        <v>3.4028000000000005</v>
      </c>
      <c r="O25" s="25"/>
      <c r="P25" s="31"/>
      <c r="Q25" s="27"/>
      <c r="R25" s="28">
        <f t="shared" si="2"/>
        <v>0</v>
      </c>
      <c r="S25" s="34">
        <f t="shared" si="1"/>
        <v>3.4028000000000005</v>
      </c>
    </row>
    <row r="26" spans="1:19" ht="18" x14ac:dyDescent="0.3">
      <c r="A26" s="3"/>
      <c r="B26" s="2" t="s">
        <v>38</v>
      </c>
      <c r="C26" s="8" t="s">
        <v>39</v>
      </c>
      <c r="D26" s="3">
        <v>14</v>
      </c>
      <c r="E26" s="4">
        <v>5</v>
      </c>
      <c r="F26" s="4">
        <v>3.3</v>
      </c>
      <c r="G26" s="4">
        <v>3.1</v>
      </c>
      <c r="H26" s="4">
        <v>5</v>
      </c>
      <c r="I26" s="4">
        <v>5</v>
      </c>
      <c r="J26" s="4">
        <v>2.5</v>
      </c>
      <c r="K26" s="13">
        <v>1</v>
      </c>
      <c r="L26" s="16">
        <v>5</v>
      </c>
      <c r="M26" s="16">
        <v>5</v>
      </c>
      <c r="N26" s="29">
        <f t="shared" si="0"/>
        <v>3.8708</v>
      </c>
      <c r="O26" s="25"/>
      <c r="P26" s="31"/>
      <c r="Q26" s="27"/>
      <c r="R26" s="28">
        <f t="shared" si="2"/>
        <v>0</v>
      </c>
      <c r="S26" s="34">
        <f t="shared" si="1"/>
        <v>3.8708</v>
      </c>
    </row>
    <row r="27" spans="1:19" ht="18" x14ac:dyDescent="0.3">
      <c r="A27" s="3"/>
      <c r="B27" s="2" t="s">
        <v>40</v>
      </c>
      <c r="C27" s="8" t="s">
        <v>41</v>
      </c>
      <c r="D27" s="3">
        <v>15</v>
      </c>
      <c r="E27" s="4">
        <v>5</v>
      </c>
      <c r="F27" s="4">
        <v>3.3</v>
      </c>
      <c r="G27" s="13">
        <v>2.5</v>
      </c>
      <c r="H27" s="4">
        <v>4.4000000000000004</v>
      </c>
      <c r="I27" s="13">
        <v>5</v>
      </c>
      <c r="J27" s="4">
        <v>4.5</v>
      </c>
      <c r="K27" s="13">
        <v>1</v>
      </c>
      <c r="L27" s="16">
        <v>3.5</v>
      </c>
      <c r="M27" s="16">
        <v>3.5</v>
      </c>
      <c r="N27" s="29">
        <f t="shared" si="0"/>
        <v>3.6303999999999998</v>
      </c>
      <c r="O27" s="25"/>
      <c r="P27" s="31"/>
      <c r="Q27" s="27"/>
      <c r="R27" s="28">
        <f t="shared" si="2"/>
        <v>0</v>
      </c>
      <c r="S27" s="34">
        <f t="shared" si="1"/>
        <v>3.6303999999999998</v>
      </c>
    </row>
    <row r="28" spans="1:19" ht="18" x14ac:dyDescent="0.3">
      <c r="A28" s="3"/>
      <c r="B28" s="2" t="s">
        <v>42</v>
      </c>
      <c r="C28" s="8" t="s">
        <v>43</v>
      </c>
      <c r="D28" s="3">
        <v>16</v>
      </c>
      <c r="E28" s="4">
        <v>5</v>
      </c>
      <c r="F28" s="13">
        <v>1</v>
      </c>
      <c r="G28" s="13">
        <v>2.5</v>
      </c>
      <c r="H28" s="4">
        <v>5</v>
      </c>
      <c r="I28" s="13">
        <v>1</v>
      </c>
      <c r="J28" s="4">
        <v>4.5</v>
      </c>
      <c r="K28" s="13">
        <v>1</v>
      </c>
      <c r="L28" s="16">
        <v>4</v>
      </c>
      <c r="M28" s="16">
        <v>4.5</v>
      </c>
      <c r="N28" s="29">
        <f t="shared" si="0"/>
        <v>3.0885000000000007</v>
      </c>
      <c r="O28" s="25"/>
      <c r="P28" s="31"/>
      <c r="Q28" s="27"/>
      <c r="R28" s="28">
        <f t="shared" si="2"/>
        <v>0</v>
      </c>
      <c r="S28" s="34">
        <f t="shared" si="1"/>
        <v>3.0885000000000007</v>
      </c>
    </row>
    <row r="29" spans="1:19" ht="18" x14ac:dyDescent="0.3">
      <c r="A29" s="3"/>
      <c r="B29" s="2" t="s">
        <v>44</v>
      </c>
      <c r="C29" s="8" t="s">
        <v>45</v>
      </c>
      <c r="D29" s="3">
        <v>17</v>
      </c>
      <c r="E29" s="13">
        <v>5</v>
      </c>
      <c r="F29" s="4">
        <v>3.3</v>
      </c>
      <c r="G29" s="13">
        <v>2.5</v>
      </c>
      <c r="H29" s="4">
        <v>5</v>
      </c>
      <c r="I29" s="13">
        <v>5</v>
      </c>
      <c r="J29" s="4">
        <v>4</v>
      </c>
      <c r="K29" s="13">
        <v>1</v>
      </c>
      <c r="L29" s="16">
        <v>4.8</v>
      </c>
      <c r="M29" s="16">
        <v>3.5</v>
      </c>
      <c r="N29" s="29">
        <f t="shared" si="0"/>
        <v>3.8456000000000001</v>
      </c>
      <c r="O29" s="25"/>
      <c r="P29" s="31"/>
      <c r="Q29" s="27"/>
      <c r="R29" s="28">
        <f t="shared" si="2"/>
        <v>0</v>
      </c>
      <c r="S29" s="34">
        <f t="shared" si="1"/>
        <v>3.8456000000000001</v>
      </c>
    </row>
    <row r="30" spans="1:19" ht="18" x14ac:dyDescent="0.3">
      <c r="A30" s="3"/>
      <c r="B30" s="2" t="s">
        <v>46</v>
      </c>
      <c r="C30" s="8" t="s">
        <v>47</v>
      </c>
      <c r="D30" s="3">
        <v>18</v>
      </c>
      <c r="E30" s="4">
        <v>5</v>
      </c>
      <c r="F30" s="4">
        <v>5</v>
      </c>
      <c r="G30" s="13">
        <v>1.9</v>
      </c>
      <c r="H30" s="4">
        <v>5</v>
      </c>
      <c r="I30" s="13">
        <v>5</v>
      </c>
      <c r="J30" s="4">
        <v>4</v>
      </c>
      <c r="K30" s="13">
        <v>1</v>
      </c>
      <c r="L30" s="16">
        <v>4</v>
      </c>
      <c r="M30" s="16">
        <v>3.9</v>
      </c>
      <c r="N30" s="29">
        <f t="shared" si="0"/>
        <v>3.8742999999999999</v>
      </c>
      <c r="O30" s="25"/>
      <c r="P30" s="31"/>
      <c r="Q30" s="27"/>
      <c r="R30" s="28">
        <f t="shared" si="2"/>
        <v>0</v>
      </c>
      <c r="S30" s="34">
        <f t="shared" si="1"/>
        <v>3.8742999999999999</v>
      </c>
    </row>
    <row r="31" spans="1:19" ht="18" x14ac:dyDescent="0.3">
      <c r="A31" s="3"/>
      <c r="B31" s="2" t="s">
        <v>48</v>
      </c>
      <c r="C31" s="8" t="s">
        <v>49</v>
      </c>
      <c r="D31" s="3">
        <v>19</v>
      </c>
      <c r="E31" s="4">
        <v>5</v>
      </c>
      <c r="F31" s="4">
        <v>3.3</v>
      </c>
      <c r="G31" s="4">
        <v>3.8</v>
      </c>
      <c r="H31" s="4">
        <v>3.8</v>
      </c>
      <c r="I31" s="13">
        <v>5</v>
      </c>
      <c r="J31" s="4">
        <v>4</v>
      </c>
      <c r="K31" s="4">
        <v>5</v>
      </c>
      <c r="L31" s="16">
        <v>3.8</v>
      </c>
      <c r="M31" s="16">
        <v>3.9</v>
      </c>
      <c r="N31" s="29">
        <f t="shared" si="0"/>
        <v>4.1953000000000005</v>
      </c>
      <c r="O31" s="25"/>
      <c r="P31" s="31"/>
      <c r="Q31" s="27"/>
      <c r="R31" s="28">
        <f t="shared" si="2"/>
        <v>0</v>
      </c>
      <c r="S31" s="34">
        <f t="shared" si="1"/>
        <v>4.1953000000000005</v>
      </c>
    </row>
    <row r="32" spans="1:19" ht="18" x14ac:dyDescent="0.3">
      <c r="A32" s="6" t="s">
        <v>8</v>
      </c>
      <c r="B32" s="7" t="s">
        <v>50</v>
      </c>
      <c r="C32" s="9" t="s">
        <v>51</v>
      </c>
      <c r="D32" s="6">
        <v>20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30">
        <v>0</v>
      </c>
      <c r="O32" s="36"/>
      <c r="P32" s="36"/>
      <c r="Q32" s="36"/>
      <c r="R32" s="39"/>
      <c r="S32" s="40"/>
    </row>
    <row r="33" spans="1:19" ht="18" x14ac:dyDescent="0.3">
      <c r="A33" s="3"/>
      <c r="B33" s="2" t="s">
        <v>52</v>
      </c>
      <c r="C33" s="8" t="s">
        <v>53</v>
      </c>
      <c r="D33" s="3">
        <v>21</v>
      </c>
      <c r="E33" s="4">
        <v>5</v>
      </c>
      <c r="F33" s="4">
        <v>5</v>
      </c>
      <c r="G33" s="4">
        <v>3.1</v>
      </c>
      <c r="H33" s="4">
        <v>5</v>
      </c>
      <c r="I33" s="13">
        <v>5</v>
      </c>
      <c r="J33" s="4">
        <v>5</v>
      </c>
      <c r="K33" s="13">
        <v>1</v>
      </c>
      <c r="L33" s="16">
        <v>3.8</v>
      </c>
      <c r="M33" s="16">
        <v>4.5</v>
      </c>
      <c r="N33" s="29">
        <f t="shared" si="0"/>
        <v>4.1147</v>
      </c>
      <c r="O33" s="25"/>
      <c r="P33" s="31"/>
      <c r="Q33" s="27"/>
      <c r="R33" s="28">
        <f t="shared" si="2"/>
        <v>0</v>
      </c>
      <c r="S33" s="34">
        <f t="shared" si="1"/>
        <v>4.1147</v>
      </c>
    </row>
    <row r="34" spans="1:19" ht="18" x14ac:dyDescent="0.3">
      <c r="A34" s="3"/>
      <c r="B34" s="2" t="s">
        <v>54</v>
      </c>
      <c r="C34" s="8" t="s">
        <v>55</v>
      </c>
      <c r="D34" s="3">
        <v>22</v>
      </c>
      <c r="E34" s="13">
        <v>2.5</v>
      </c>
      <c r="F34" s="4">
        <v>4.2</v>
      </c>
      <c r="G34" s="4">
        <v>3.1</v>
      </c>
      <c r="H34" s="4">
        <v>5</v>
      </c>
      <c r="I34" s="13">
        <v>5</v>
      </c>
      <c r="J34" s="4">
        <v>4</v>
      </c>
      <c r="K34" s="4">
        <v>4</v>
      </c>
      <c r="L34" s="16">
        <v>5</v>
      </c>
      <c r="M34" s="16">
        <v>4.8</v>
      </c>
      <c r="N34" s="29">
        <f t="shared" si="0"/>
        <v>4.1745999999999999</v>
      </c>
      <c r="O34" s="25"/>
      <c r="P34" s="31"/>
      <c r="Q34" s="27"/>
      <c r="R34" s="28">
        <f t="shared" si="2"/>
        <v>0</v>
      </c>
      <c r="S34" s="34">
        <f t="shared" si="1"/>
        <v>4.1745999999999999</v>
      </c>
    </row>
    <row r="35" spans="1:19" ht="18" x14ac:dyDescent="0.3">
      <c r="A35" s="3"/>
      <c r="B35" s="2" t="s">
        <v>56</v>
      </c>
      <c r="C35" s="8" t="s">
        <v>57</v>
      </c>
      <c r="D35" s="3">
        <v>23</v>
      </c>
      <c r="E35" s="4">
        <v>5</v>
      </c>
      <c r="F35" s="4">
        <v>4.2</v>
      </c>
      <c r="G35" s="13">
        <v>1.9</v>
      </c>
      <c r="H35" s="4">
        <v>4.4000000000000004</v>
      </c>
      <c r="I35" s="4">
        <v>5</v>
      </c>
      <c r="J35" s="13">
        <v>1</v>
      </c>
      <c r="K35" s="4">
        <v>5</v>
      </c>
      <c r="L35" s="16">
        <v>4.5</v>
      </c>
      <c r="M35" s="16">
        <v>4.5</v>
      </c>
      <c r="N35" s="29">
        <f t="shared" si="0"/>
        <v>3.9834999999999998</v>
      </c>
      <c r="O35" s="25"/>
      <c r="P35" s="31">
        <v>4.5</v>
      </c>
      <c r="Q35" s="27"/>
      <c r="R35" s="28">
        <f t="shared" si="2"/>
        <v>0.45</v>
      </c>
      <c r="S35" s="34">
        <f t="shared" si="1"/>
        <v>3.9834999999999998</v>
      </c>
    </row>
    <row r="36" spans="1:19" ht="18" x14ac:dyDescent="0.3">
      <c r="A36" s="3"/>
      <c r="B36" s="2" t="s">
        <v>58</v>
      </c>
      <c r="C36" s="8" t="s">
        <v>59</v>
      </c>
      <c r="D36" s="3">
        <v>24</v>
      </c>
      <c r="E36" s="13">
        <v>1</v>
      </c>
      <c r="F36" s="13">
        <v>2.5</v>
      </c>
      <c r="G36" s="13">
        <v>1.3</v>
      </c>
      <c r="H36" s="4">
        <v>5</v>
      </c>
      <c r="I36" s="13">
        <v>1</v>
      </c>
      <c r="J36" s="4">
        <v>3.5</v>
      </c>
      <c r="K36" s="13">
        <v>1</v>
      </c>
      <c r="L36" s="16">
        <v>4</v>
      </c>
      <c r="M36" s="16">
        <v>4</v>
      </c>
      <c r="N36" s="29">
        <f t="shared" si="0"/>
        <v>2.5306000000000006</v>
      </c>
      <c r="O36" s="32" t="s">
        <v>115</v>
      </c>
      <c r="P36" s="31"/>
      <c r="Q36" s="27">
        <v>1</v>
      </c>
      <c r="R36" s="28">
        <f t="shared" si="2"/>
        <v>0.9</v>
      </c>
      <c r="S36" s="35">
        <f t="shared" si="1"/>
        <v>2.5306000000000006</v>
      </c>
    </row>
    <row r="37" spans="1:19" ht="18" x14ac:dyDescent="0.3">
      <c r="A37" s="3"/>
      <c r="B37" s="2" t="s">
        <v>60</v>
      </c>
      <c r="C37" s="8" t="s">
        <v>61</v>
      </c>
      <c r="D37" s="3">
        <v>25</v>
      </c>
      <c r="E37" s="13">
        <v>1</v>
      </c>
      <c r="F37" s="4">
        <v>3.3</v>
      </c>
      <c r="G37" s="4">
        <v>3.1</v>
      </c>
      <c r="H37" s="4">
        <v>5</v>
      </c>
      <c r="I37" s="13">
        <v>1</v>
      </c>
      <c r="J37" s="4">
        <v>4</v>
      </c>
      <c r="K37" s="4">
        <v>1</v>
      </c>
      <c r="L37" s="16">
        <v>4.5</v>
      </c>
      <c r="M37" s="16">
        <v>3.5</v>
      </c>
      <c r="N37" s="29">
        <f t="shared" si="0"/>
        <v>2.9347999999999996</v>
      </c>
      <c r="O37" s="32" t="s">
        <v>115</v>
      </c>
      <c r="P37" s="31"/>
      <c r="Q37" s="27">
        <v>1</v>
      </c>
      <c r="R37" s="28">
        <f t="shared" si="2"/>
        <v>0.9</v>
      </c>
      <c r="S37" s="35">
        <f t="shared" si="1"/>
        <v>2.9347999999999996</v>
      </c>
    </row>
    <row r="38" spans="1:19" ht="18" x14ac:dyDescent="0.3">
      <c r="A38" s="3"/>
      <c r="B38" s="2" t="s">
        <v>62</v>
      </c>
      <c r="C38" s="8" t="s">
        <v>63</v>
      </c>
      <c r="D38" s="3">
        <v>26</v>
      </c>
      <c r="E38" s="4">
        <v>5</v>
      </c>
      <c r="F38" s="4">
        <v>5</v>
      </c>
      <c r="G38" s="13">
        <v>2.5</v>
      </c>
      <c r="H38" s="4">
        <v>5</v>
      </c>
      <c r="I38" s="13">
        <v>1</v>
      </c>
      <c r="J38" s="4">
        <v>4</v>
      </c>
      <c r="K38" s="4">
        <v>5</v>
      </c>
      <c r="L38" s="16">
        <v>4.5</v>
      </c>
      <c r="M38" s="16">
        <v>4</v>
      </c>
      <c r="N38" s="29">
        <f t="shared" si="0"/>
        <v>4.0244999999999997</v>
      </c>
      <c r="O38" s="25"/>
      <c r="P38" s="31"/>
      <c r="Q38" s="27"/>
      <c r="R38" s="28">
        <f t="shared" si="2"/>
        <v>0</v>
      </c>
      <c r="S38" s="34">
        <f t="shared" si="1"/>
        <v>4.0244999999999997</v>
      </c>
    </row>
    <row r="39" spans="1:19" ht="18" x14ac:dyDescent="0.3">
      <c r="A39" s="3"/>
      <c r="B39" s="2" t="s">
        <v>64</v>
      </c>
      <c r="C39" s="8" t="s">
        <v>65</v>
      </c>
      <c r="D39" s="3">
        <v>27</v>
      </c>
      <c r="E39" s="4">
        <v>5</v>
      </c>
      <c r="F39" s="13">
        <v>2.5</v>
      </c>
      <c r="G39" s="4">
        <v>3.1</v>
      </c>
      <c r="H39" s="4">
        <v>5</v>
      </c>
      <c r="I39" s="4">
        <v>5</v>
      </c>
      <c r="J39" s="4">
        <v>2.5</v>
      </c>
      <c r="K39" s="4">
        <v>4</v>
      </c>
      <c r="L39" s="16">
        <v>4</v>
      </c>
      <c r="M39" s="16">
        <v>3.8</v>
      </c>
      <c r="N39" s="29">
        <f t="shared" si="0"/>
        <v>3.9182000000000001</v>
      </c>
      <c r="O39" s="25"/>
      <c r="P39" s="31"/>
      <c r="Q39" s="27"/>
      <c r="R39" s="28">
        <f t="shared" si="2"/>
        <v>0</v>
      </c>
      <c r="S39" s="34">
        <f t="shared" si="1"/>
        <v>3.9182000000000001</v>
      </c>
    </row>
    <row r="40" spans="1:19" ht="18" x14ac:dyDescent="0.3">
      <c r="A40" s="3"/>
      <c r="B40" s="2" t="s">
        <v>66</v>
      </c>
      <c r="C40" s="8" t="s">
        <v>67</v>
      </c>
      <c r="D40" s="3">
        <v>28</v>
      </c>
      <c r="E40" s="4">
        <v>4.5</v>
      </c>
      <c r="F40" s="4">
        <v>4.2</v>
      </c>
      <c r="G40" s="13">
        <v>2.5</v>
      </c>
      <c r="H40" s="4">
        <v>5</v>
      </c>
      <c r="I40" s="13">
        <v>5</v>
      </c>
      <c r="J40" s="4">
        <v>1.5</v>
      </c>
      <c r="K40" s="13">
        <v>1</v>
      </c>
      <c r="L40" s="16">
        <v>5</v>
      </c>
      <c r="M40" s="16">
        <v>4.9000000000000004</v>
      </c>
      <c r="N40" s="29">
        <f t="shared" si="0"/>
        <v>3.7423999999999999</v>
      </c>
      <c r="O40" s="25"/>
      <c r="P40" s="31"/>
      <c r="Q40" s="27"/>
      <c r="R40" s="28">
        <f t="shared" si="2"/>
        <v>0</v>
      </c>
      <c r="S40" s="34">
        <f t="shared" si="1"/>
        <v>3.7423999999999999</v>
      </c>
    </row>
    <row r="41" spans="1:19" ht="18" x14ac:dyDescent="0.3">
      <c r="A41" s="3"/>
      <c r="B41" s="2" t="s">
        <v>68</v>
      </c>
      <c r="C41" s="8" t="s">
        <v>69</v>
      </c>
      <c r="D41" s="3">
        <v>29</v>
      </c>
      <c r="E41" s="4">
        <v>5</v>
      </c>
      <c r="F41" s="4">
        <v>3.3</v>
      </c>
      <c r="G41" s="4">
        <v>3.1</v>
      </c>
      <c r="H41" s="13">
        <v>1</v>
      </c>
      <c r="I41" s="13">
        <v>5</v>
      </c>
      <c r="J41" s="4">
        <v>4.5</v>
      </c>
      <c r="K41" s="13">
        <v>1</v>
      </c>
      <c r="L41" s="16">
        <v>4.5</v>
      </c>
      <c r="M41" s="16">
        <v>4</v>
      </c>
      <c r="N41" s="29">
        <f t="shared" si="0"/>
        <v>3.4778000000000002</v>
      </c>
      <c r="O41" s="25"/>
      <c r="P41" s="31"/>
      <c r="Q41" s="27"/>
      <c r="R41" s="28">
        <f t="shared" si="2"/>
        <v>0</v>
      </c>
      <c r="S41" s="34">
        <f t="shared" si="1"/>
        <v>3.4778000000000002</v>
      </c>
    </row>
    <row r="42" spans="1:19" ht="18" x14ac:dyDescent="0.3">
      <c r="A42" s="3"/>
      <c r="B42" s="2" t="s">
        <v>70</v>
      </c>
      <c r="C42" s="8" t="s">
        <v>71</v>
      </c>
      <c r="D42" s="3">
        <v>30</v>
      </c>
      <c r="E42" s="4">
        <v>5</v>
      </c>
      <c r="F42" s="4">
        <v>3.3</v>
      </c>
      <c r="G42" s="13">
        <v>2.5</v>
      </c>
      <c r="H42" s="13">
        <v>5</v>
      </c>
      <c r="I42" s="13">
        <v>5</v>
      </c>
      <c r="J42" s="4">
        <v>4.5</v>
      </c>
      <c r="K42" s="4">
        <v>4</v>
      </c>
      <c r="L42" s="16">
        <v>3.3</v>
      </c>
      <c r="M42" s="16">
        <v>3.6</v>
      </c>
      <c r="N42" s="29">
        <f t="shared" si="0"/>
        <v>4.0266000000000002</v>
      </c>
      <c r="O42" s="25"/>
      <c r="P42" s="31"/>
      <c r="Q42" s="27"/>
      <c r="R42" s="28">
        <f t="shared" si="2"/>
        <v>0</v>
      </c>
      <c r="S42" s="34">
        <f t="shared" si="1"/>
        <v>4.0266000000000002</v>
      </c>
    </row>
    <row r="43" spans="1:19" ht="18" x14ac:dyDescent="0.3">
      <c r="A43" s="3"/>
      <c r="B43" s="2" t="s">
        <v>72</v>
      </c>
      <c r="C43" s="8" t="s">
        <v>73</v>
      </c>
      <c r="D43" s="3">
        <v>31</v>
      </c>
      <c r="E43" s="4">
        <v>4</v>
      </c>
      <c r="F43" s="4">
        <v>5</v>
      </c>
      <c r="G43" s="4">
        <v>3.8</v>
      </c>
      <c r="H43" s="4">
        <v>5</v>
      </c>
      <c r="I43" s="13">
        <v>5</v>
      </c>
      <c r="J43" s="4">
        <v>3.5</v>
      </c>
      <c r="K43" s="13">
        <v>1</v>
      </c>
      <c r="L43" s="16">
        <v>5</v>
      </c>
      <c r="M43" s="16">
        <v>4.9000000000000004</v>
      </c>
      <c r="N43" s="29">
        <f t="shared" si="0"/>
        <v>4.1295999999999999</v>
      </c>
      <c r="O43" s="25"/>
      <c r="P43" s="31">
        <v>3.3</v>
      </c>
      <c r="Q43" s="27"/>
      <c r="R43" s="28">
        <f t="shared" si="2"/>
        <v>0.33</v>
      </c>
      <c r="S43" s="34">
        <f t="shared" si="1"/>
        <v>4.1295999999999999</v>
      </c>
    </row>
    <row r="44" spans="1:19" ht="18" x14ac:dyDescent="0.3">
      <c r="A44" s="6" t="s">
        <v>8</v>
      </c>
      <c r="B44" s="7" t="s">
        <v>74</v>
      </c>
      <c r="C44" s="9" t="s">
        <v>75</v>
      </c>
      <c r="D44" s="6">
        <v>32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30">
        <v>0</v>
      </c>
      <c r="O44" s="36"/>
      <c r="P44" s="36"/>
      <c r="Q44" s="36"/>
      <c r="R44" s="39"/>
      <c r="S44" s="40"/>
    </row>
    <row r="45" spans="1:19" ht="18" x14ac:dyDescent="0.3">
      <c r="A45" s="3"/>
      <c r="B45" s="2" t="s">
        <v>76</v>
      </c>
      <c r="C45" s="8" t="s">
        <v>77</v>
      </c>
      <c r="D45" s="3">
        <v>33</v>
      </c>
      <c r="E45" s="13">
        <v>2</v>
      </c>
      <c r="F45" s="13">
        <v>1</v>
      </c>
      <c r="G45" s="13">
        <v>1</v>
      </c>
      <c r="H45" s="4">
        <v>5</v>
      </c>
      <c r="I45" s="4">
        <v>5</v>
      </c>
      <c r="J45" s="4">
        <v>2</v>
      </c>
      <c r="K45" s="13">
        <v>1</v>
      </c>
      <c r="L45" s="16">
        <v>3</v>
      </c>
      <c r="M45" s="16">
        <v>3.2</v>
      </c>
      <c r="N45" s="29">
        <f t="shared" si="0"/>
        <v>2.5650000000000004</v>
      </c>
      <c r="O45" s="32" t="s">
        <v>115</v>
      </c>
      <c r="P45" s="31"/>
      <c r="Q45" s="27">
        <v>1</v>
      </c>
      <c r="R45" s="28">
        <f t="shared" si="2"/>
        <v>0.9</v>
      </c>
      <c r="S45" s="35">
        <f t="shared" si="1"/>
        <v>2.5650000000000004</v>
      </c>
    </row>
    <row r="46" spans="1:19" ht="18" x14ac:dyDescent="0.3">
      <c r="A46" s="3"/>
      <c r="B46" s="2" t="s">
        <v>78</v>
      </c>
      <c r="C46" s="8" t="s">
        <v>79</v>
      </c>
      <c r="D46" s="3">
        <v>34</v>
      </c>
      <c r="E46" s="13">
        <v>1</v>
      </c>
      <c r="F46" s="13">
        <v>2.5</v>
      </c>
      <c r="G46" s="13">
        <v>2.5</v>
      </c>
      <c r="H46" s="4">
        <v>4.4000000000000004</v>
      </c>
      <c r="I46" s="13">
        <v>1</v>
      </c>
      <c r="J46" s="4">
        <v>4</v>
      </c>
      <c r="K46" s="13">
        <v>1</v>
      </c>
      <c r="L46" s="16">
        <v>2.8</v>
      </c>
      <c r="M46" s="16">
        <v>2.8</v>
      </c>
      <c r="N46" s="29">
        <f t="shared" si="0"/>
        <v>2.4108000000000001</v>
      </c>
      <c r="O46" s="32" t="s">
        <v>115</v>
      </c>
      <c r="P46" s="31">
        <v>4.3</v>
      </c>
      <c r="Q46" s="27">
        <v>1</v>
      </c>
      <c r="R46" s="28">
        <f t="shared" si="2"/>
        <v>1.33</v>
      </c>
      <c r="S46" s="35">
        <f t="shared" si="1"/>
        <v>2.4108000000000001</v>
      </c>
    </row>
    <row r="47" spans="1:19" ht="18" x14ac:dyDescent="0.3">
      <c r="A47" s="3"/>
      <c r="B47" s="2" t="s">
        <v>80</v>
      </c>
      <c r="C47" s="8" t="s">
        <v>81</v>
      </c>
      <c r="D47" s="3">
        <v>35</v>
      </c>
      <c r="E47" s="4">
        <v>5</v>
      </c>
      <c r="F47" s="4">
        <v>5</v>
      </c>
      <c r="G47" s="4">
        <v>3.8</v>
      </c>
      <c r="H47" s="4">
        <v>5</v>
      </c>
      <c r="I47" s="13">
        <v>5</v>
      </c>
      <c r="J47" s="4">
        <v>4.5</v>
      </c>
      <c r="K47" s="13">
        <v>1</v>
      </c>
      <c r="L47" s="16">
        <v>5</v>
      </c>
      <c r="M47" s="16">
        <v>4.4000000000000004</v>
      </c>
      <c r="N47" s="29">
        <f t="shared" si="0"/>
        <v>4.3216000000000001</v>
      </c>
      <c r="O47" s="25"/>
      <c r="P47" s="31"/>
      <c r="Q47" s="27"/>
      <c r="R47" s="28">
        <f t="shared" si="2"/>
        <v>0</v>
      </c>
      <c r="S47" s="34">
        <f t="shared" si="1"/>
        <v>4.3216000000000001</v>
      </c>
    </row>
    <row r="48" spans="1:19" ht="18" x14ac:dyDescent="0.3">
      <c r="A48" s="3"/>
      <c r="B48" s="2" t="s">
        <v>82</v>
      </c>
      <c r="C48" s="8" t="s">
        <v>83</v>
      </c>
      <c r="D48" s="3">
        <v>36</v>
      </c>
      <c r="E48" s="4">
        <v>5</v>
      </c>
      <c r="F48" s="4">
        <v>4.2</v>
      </c>
      <c r="G48" s="13">
        <v>2.5</v>
      </c>
      <c r="H48" s="4">
        <v>5</v>
      </c>
      <c r="I48" s="13">
        <v>5</v>
      </c>
      <c r="J48" s="4">
        <v>4</v>
      </c>
      <c r="K48" s="13">
        <v>1</v>
      </c>
      <c r="L48" s="16">
        <v>4.5</v>
      </c>
      <c r="M48" s="16">
        <v>4</v>
      </c>
      <c r="N48" s="29">
        <f t="shared" si="0"/>
        <v>3.9308999999999998</v>
      </c>
      <c r="O48" s="25"/>
      <c r="P48" s="31"/>
      <c r="Q48" s="27"/>
      <c r="R48" s="28">
        <f t="shared" si="2"/>
        <v>0</v>
      </c>
      <c r="S48" s="34">
        <f t="shared" si="1"/>
        <v>3.9308999999999998</v>
      </c>
    </row>
    <row r="49" spans="1:19" ht="18" x14ac:dyDescent="0.3">
      <c r="A49" s="3"/>
      <c r="B49" s="2" t="s">
        <v>84</v>
      </c>
      <c r="C49" s="8" t="s">
        <v>85</v>
      </c>
      <c r="D49" s="3">
        <v>37</v>
      </c>
      <c r="E49" s="13">
        <v>1</v>
      </c>
      <c r="F49" s="4">
        <v>5</v>
      </c>
      <c r="G49" s="13">
        <v>1.3</v>
      </c>
      <c r="H49" s="4">
        <v>4.4000000000000004</v>
      </c>
      <c r="I49" s="13">
        <v>1</v>
      </c>
      <c r="J49" s="4">
        <v>4</v>
      </c>
      <c r="K49" s="13">
        <v>1</v>
      </c>
      <c r="L49" s="16">
        <v>4.5</v>
      </c>
      <c r="M49" s="16">
        <v>4</v>
      </c>
      <c r="N49" s="29">
        <f t="shared" si="0"/>
        <v>2.8778999999999999</v>
      </c>
      <c r="O49" s="32" t="s">
        <v>115</v>
      </c>
      <c r="P49" s="31"/>
      <c r="Q49" s="27">
        <v>1</v>
      </c>
      <c r="R49" s="28">
        <f t="shared" si="2"/>
        <v>0.9</v>
      </c>
      <c r="S49" s="35">
        <f t="shared" si="1"/>
        <v>2.8778999999999999</v>
      </c>
    </row>
    <row r="50" spans="1:19" ht="18" x14ac:dyDescent="0.3">
      <c r="A50" s="3"/>
      <c r="B50" s="2" t="s">
        <v>86</v>
      </c>
      <c r="C50" s="8" t="s">
        <v>87</v>
      </c>
      <c r="D50" s="3">
        <v>38</v>
      </c>
      <c r="E50" s="4">
        <v>5</v>
      </c>
      <c r="F50" s="4">
        <v>5</v>
      </c>
      <c r="G50" s="4">
        <v>3.1</v>
      </c>
      <c r="H50" s="4">
        <v>5</v>
      </c>
      <c r="I50" s="13">
        <v>5</v>
      </c>
      <c r="J50" s="4">
        <v>3.5</v>
      </c>
      <c r="K50" s="13">
        <v>1</v>
      </c>
      <c r="L50" s="16">
        <v>4</v>
      </c>
      <c r="M50" s="16">
        <v>3.5</v>
      </c>
      <c r="N50" s="29">
        <f t="shared" si="0"/>
        <v>3.9447000000000001</v>
      </c>
      <c r="O50" s="25"/>
      <c r="P50" s="31"/>
      <c r="Q50" s="27"/>
      <c r="R50" s="28">
        <f t="shared" si="2"/>
        <v>0</v>
      </c>
      <c r="S50" s="34">
        <f t="shared" si="1"/>
        <v>3.9447000000000001</v>
      </c>
    </row>
    <row r="51" spans="1:19" ht="18" x14ac:dyDescent="0.3">
      <c r="A51" s="3"/>
      <c r="B51" s="2" t="s">
        <v>88</v>
      </c>
      <c r="C51" s="8" t="s">
        <v>89</v>
      </c>
      <c r="D51" s="3">
        <v>39</v>
      </c>
      <c r="E51" s="4">
        <v>3.5</v>
      </c>
      <c r="F51" s="13">
        <v>1</v>
      </c>
      <c r="G51" s="13">
        <v>1.9</v>
      </c>
      <c r="H51" s="4">
        <v>5</v>
      </c>
      <c r="I51" s="4">
        <v>5</v>
      </c>
      <c r="J51" s="4">
        <v>3.5</v>
      </c>
      <c r="K51" s="4">
        <v>4.5</v>
      </c>
      <c r="L51" s="16">
        <v>4.5</v>
      </c>
      <c r="M51" s="16">
        <v>4</v>
      </c>
      <c r="N51" s="29">
        <f t="shared" si="0"/>
        <v>3.6703000000000001</v>
      </c>
      <c r="O51" s="25"/>
      <c r="P51" s="31"/>
      <c r="Q51" s="27"/>
      <c r="R51" s="28">
        <f t="shared" si="2"/>
        <v>0</v>
      </c>
      <c r="S51" s="34">
        <f t="shared" si="1"/>
        <v>3.6703000000000001</v>
      </c>
    </row>
    <row r="52" spans="1:19" ht="18" x14ac:dyDescent="0.3">
      <c r="A52" s="3"/>
      <c r="B52" s="2" t="s">
        <v>90</v>
      </c>
      <c r="C52" s="8" t="s">
        <v>91</v>
      </c>
      <c r="D52" s="3">
        <v>40</v>
      </c>
      <c r="E52" s="4">
        <v>5</v>
      </c>
      <c r="F52" s="4">
        <v>3.3</v>
      </c>
      <c r="G52" s="13">
        <v>1.3</v>
      </c>
      <c r="H52" s="4">
        <v>5</v>
      </c>
      <c r="I52" s="4">
        <v>5</v>
      </c>
      <c r="J52" s="4">
        <v>3.5</v>
      </c>
      <c r="K52" s="13">
        <v>1</v>
      </c>
      <c r="L52" s="16">
        <v>3.8</v>
      </c>
      <c r="M52" s="16">
        <v>4.5</v>
      </c>
      <c r="N52" s="29">
        <f t="shared" si="0"/>
        <v>3.5552000000000001</v>
      </c>
      <c r="O52" s="25"/>
      <c r="P52" s="31"/>
      <c r="Q52" s="27"/>
      <c r="R52" s="28">
        <f t="shared" si="2"/>
        <v>0</v>
      </c>
      <c r="S52" s="34">
        <f t="shared" si="1"/>
        <v>3.5552000000000001</v>
      </c>
    </row>
    <row r="53" spans="1:19" ht="18" x14ac:dyDescent="0.3">
      <c r="A53" s="3"/>
      <c r="B53" s="2" t="s">
        <v>92</v>
      </c>
      <c r="C53" s="8" t="s">
        <v>93</v>
      </c>
      <c r="D53" s="3">
        <v>41</v>
      </c>
      <c r="E53" s="4">
        <v>4</v>
      </c>
      <c r="F53" s="4">
        <v>4.2</v>
      </c>
      <c r="G53" s="13">
        <v>1</v>
      </c>
      <c r="H53" s="4">
        <v>4.4000000000000004</v>
      </c>
      <c r="I53" s="4">
        <v>5</v>
      </c>
      <c r="J53" s="4">
        <v>2</v>
      </c>
      <c r="K53" s="4">
        <v>4</v>
      </c>
      <c r="L53" s="16">
        <v>3</v>
      </c>
      <c r="M53" s="16">
        <v>2.8</v>
      </c>
      <c r="N53" s="29">
        <f t="shared" si="0"/>
        <v>3.4342000000000001</v>
      </c>
      <c r="O53" s="25"/>
      <c r="P53" s="31"/>
      <c r="Q53" s="27"/>
      <c r="R53" s="28">
        <f t="shared" si="2"/>
        <v>0</v>
      </c>
      <c r="S53" s="34">
        <f t="shared" si="1"/>
        <v>3.4342000000000001</v>
      </c>
    </row>
    <row r="54" spans="1:19" ht="18" x14ac:dyDescent="0.3">
      <c r="A54" s="3"/>
      <c r="B54" s="2" t="s">
        <v>94</v>
      </c>
      <c r="C54" s="8" t="s">
        <v>95</v>
      </c>
      <c r="D54" s="3">
        <v>42</v>
      </c>
      <c r="E54" s="4">
        <v>5</v>
      </c>
      <c r="F54" s="4">
        <v>5</v>
      </c>
      <c r="G54" s="4">
        <v>4.4000000000000004</v>
      </c>
      <c r="H54" s="4">
        <v>5</v>
      </c>
      <c r="I54" s="13">
        <v>5</v>
      </c>
      <c r="J54" s="4">
        <v>4</v>
      </c>
      <c r="K54" s="13">
        <v>1</v>
      </c>
      <c r="L54" s="16">
        <v>3.5</v>
      </c>
      <c r="M54" s="16">
        <v>3.5</v>
      </c>
      <c r="N54" s="29">
        <f t="shared" si="0"/>
        <v>4.0717999999999996</v>
      </c>
      <c r="O54" s="25"/>
      <c r="P54" s="31"/>
      <c r="Q54" s="27"/>
      <c r="R54" s="28">
        <f t="shared" si="2"/>
        <v>0</v>
      </c>
      <c r="S54" s="34">
        <f t="shared" si="1"/>
        <v>4.0717999999999996</v>
      </c>
    </row>
    <row r="55" spans="1:19" ht="18" x14ac:dyDescent="0.3">
      <c r="A55" s="3"/>
      <c r="B55" s="2" t="s">
        <v>96</v>
      </c>
      <c r="C55" s="8" t="s">
        <v>97</v>
      </c>
      <c r="D55" s="3">
        <v>43</v>
      </c>
      <c r="E55" s="13">
        <v>3.5</v>
      </c>
      <c r="F55" s="13">
        <v>1</v>
      </c>
      <c r="G55" s="13">
        <v>1</v>
      </c>
      <c r="H55" s="4">
        <v>4.4000000000000004</v>
      </c>
      <c r="I55" s="13">
        <v>5</v>
      </c>
      <c r="J55" s="4">
        <v>4</v>
      </c>
      <c r="K55" s="13">
        <v>1</v>
      </c>
      <c r="L55" s="16">
        <v>5</v>
      </c>
      <c r="M55" s="16">
        <v>4</v>
      </c>
      <c r="N55" s="29">
        <f t="shared" si="0"/>
        <v>3.2103000000000002</v>
      </c>
      <c r="O55" s="25"/>
      <c r="P55" s="31"/>
      <c r="Q55" s="27"/>
      <c r="R55" s="28">
        <f t="shared" si="2"/>
        <v>0</v>
      </c>
      <c r="S55" s="34">
        <f t="shared" si="1"/>
        <v>3.2103000000000002</v>
      </c>
    </row>
    <row r="56" spans="1:19" ht="18" x14ac:dyDescent="0.3">
      <c r="A56" s="3"/>
      <c r="B56" s="2" t="s">
        <v>98</v>
      </c>
      <c r="C56" s="8" t="s">
        <v>99</v>
      </c>
      <c r="D56" s="3">
        <v>44</v>
      </c>
      <c r="E56" s="4">
        <v>5</v>
      </c>
      <c r="F56" s="4">
        <v>5</v>
      </c>
      <c r="G56" s="13">
        <v>2.5</v>
      </c>
      <c r="H56" s="4">
        <v>5</v>
      </c>
      <c r="I56" s="13">
        <v>5</v>
      </c>
      <c r="J56" s="4">
        <v>4</v>
      </c>
      <c r="K56" s="13">
        <v>1</v>
      </c>
      <c r="L56" s="16">
        <v>4.3</v>
      </c>
      <c r="M56" s="16">
        <v>3.5</v>
      </c>
      <c r="N56" s="29">
        <f t="shared" si="0"/>
        <v>3.9695</v>
      </c>
      <c r="O56" s="25"/>
      <c r="P56" s="31"/>
      <c r="Q56" s="27"/>
      <c r="R56" s="28">
        <f t="shared" si="2"/>
        <v>0</v>
      </c>
      <c r="S56" s="34">
        <f t="shared" si="1"/>
        <v>3.9695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N11:N12"/>
    <mergeCell ref="P11:R11"/>
    <mergeCell ref="O11:O12"/>
    <mergeCell ref="S11:S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Planilla_060500_009-TIN_3</vt:lpstr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Master2000</dc:title>
  <dc:subject>Master2000</dc:subject>
  <dc:creator>Cattivo</dc:creator>
  <cp:keywords>Excel Office 2007 openxml php</cp:keywords>
  <dc:description>Planilla de excel generada por Master2000</dc:description>
  <cp:lastModifiedBy>martha</cp:lastModifiedBy>
  <dcterms:created xsi:type="dcterms:W3CDTF">2013-09-16T04:18:17Z</dcterms:created>
  <dcterms:modified xsi:type="dcterms:W3CDTF">2013-11-18T00:10:48Z</dcterms:modified>
  <cp:category>Planilla de excel</cp:category>
</cp:coreProperties>
</file>